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Kurt Westover\Documents\Personal\Cub Scouts\Recruitment\"/>
    </mc:Choice>
  </mc:AlternateContent>
  <xr:revisionPtr revIDLastSave="0" documentId="13_ncr:1_{0B820729-F4C3-490F-AEAA-5F53A7F2B2FF}" xr6:coauthVersionLast="43" xr6:coauthVersionMax="43" xr10:uidLastSave="{00000000-0000-0000-0000-000000000000}"/>
  <bookViews>
    <workbookView showSheetTabs="0" xWindow="-120" yWindow="-120" windowWidth="29040" windowHeight="15840" tabRatio="500" activeTab="1" xr2:uid="{00000000-000D-0000-FFFF-FFFF00000000}"/>
  </bookViews>
  <sheets>
    <sheet name="Sheet1" sheetId="1" r:id="rId1"/>
    <sheet name="Pack Calendar" sheetId="2" r:id="rId2"/>
    <sheet name="Sheet2" sheetId="3" r:id="rId3"/>
    <sheet name="Sheet3" sheetId="4" r:id="rId4"/>
  </sheets>
  <definedNames>
    <definedName name="_xlnm.Print_Area" localSheetId="1">'Pack Calendar'!$B$1:$AU$62</definedName>
    <definedName name="Print_Area_0" localSheetId="1">'Pack Calendar'!$B$1:$AU$62</definedName>
    <definedName name="Print_Area_0_0" localSheetId="1">'Pack Calendar'!$B$1:$AU$62</definedName>
    <definedName name="Print_Area_0_0_0" localSheetId="1">'Pack Calendar'!$B$1:$AU$62</definedName>
    <definedName name="Print_Area_0_0_0_0" localSheetId="1">'Pack Calendar'!$B$1:$AU$62</definedName>
    <definedName name="Year">'Pack Calendar'!$D$13</definedName>
    <definedName name="Year2">'Pack Calendar'!$T$5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2" l="1"/>
  <c r="T37" i="2"/>
  <c r="N37" i="2"/>
  <c r="J37" i="2"/>
  <c r="D37" i="2"/>
  <c r="T29" i="2"/>
  <c r="N29" i="2"/>
  <c r="J29" i="2"/>
  <c r="D29" i="2"/>
  <c r="T21" i="2"/>
  <c r="N21" i="2"/>
  <c r="J21" i="2"/>
  <c r="D21" i="2"/>
  <c r="T13" i="2"/>
  <c r="N13" i="2"/>
  <c r="J13" i="2"/>
  <c r="D13" i="2"/>
  <c r="T5" i="2"/>
  <c r="N5" i="2"/>
  <c r="J5" i="2"/>
  <c r="D5" i="2"/>
</calcChain>
</file>

<file path=xl/sharedStrings.xml><?xml version="1.0" encoding="utf-8"?>
<sst xmlns="http://schemas.openxmlformats.org/spreadsheetml/2006/main" count="292" uniqueCount="152">
  <si>
    <t>=</t>
  </si>
  <si>
    <t>Pack Meeting - Highland Gym</t>
  </si>
  <si>
    <t>First Christian Church of Stow Family Cub Scout Pack # 3169</t>
  </si>
  <si>
    <t>Special Event/Activity</t>
  </si>
  <si>
    <t>Pack Meeting</t>
  </si>
  <si>
    <r>
      <t>Tiger Den -</t>
    </r>
    <r>
      <rPr>
        <b/>
        <sz val="11"/>
        <color rgb="FF000090"/>
        <rFont val="Times New Roman"/>
        <family val="1"/>
        <charset val="1"/>
      </rPr>
      <t>Cub Scout Pack No.</t>
    </r>
  </si>
  <si>
    <t>Event/Activity</t>
  </si>
  <si>
    <t>Den Meeting - FCC Church</t>
  </si>
  <si>
    <t>2019-2020 Calendar</t>
  </si>
  <si>
    <t>Camping</t>
  </si>
  <si>
    <t>Den Meeting</t>
  </si>
  <si>
    <t>2016–2017 Calendar</t>
  </si>
  <si>
    <t>Committee Meeting</t>
  </si>
  <si>
    <t>NO Meeting</t>
  </si>
  <si>
    <t>AUG</t>
  </si>
  <si>
    <t>JAN</t>
  </si>
  <si>
    <t>August</t>
  </si>
  <si>
    <t>K-5 Open House</t>
  </si>
  <si>
    <t>Sun</t>
  </si>
  <si>
    <t>Mon</t>
  </si>
  <si>
    <t>Tues</t>
  </si>
  <si>
    <t>Wed</t>
  </si>
  <si>
    <t>Thurs</t>
  </si>
  <si>
    <t>Fri</t>
  </si>
  <si>
    <t>Sat</t>
  </si>
  <si>
    <t>Committee Meeting</t>
  </si>
  <si>
    <t>Holiday Break Ends</t>
  </si>
  <si>
    <t>First Day of School</t>
  </si>
  <si>
    <t>2017 Open Houses</t>
  </si>
  <si>
    <t>Bike &amp; Ride – Hike &amp; Bike Trail</t>
  </si>
  <si>
    <t>Committee Meeting  - PWD Planning</t>
  </si>
  <si>
    <t>Pack Meeting - Rockets and Summer Parents Talk (Jason/Lisa/Kurt/Sharon)</t>
  </si>
  <si>
    <t>Good Turn – Highland Elem. Grounds Pickup</t>
  </si>
  <si>
    <t>Pack Meeting - PWD Weight In / Blast Cars</t>
  </si>
  <si>
    <r>
      <t>8/21 1-4 Open House (6-7pm)</t>
    </r>
    <r>
      <rPr>
        <sz val="11"/>
        <rFont val="Times New Roman"/>
        <family val="1"/>
        <charset val="1"/>
      </rPr>
      <t/>
    </r>
  </si>
  <si>
    <t>Open House, (5:30 pm set up) 6-7 pm</t>
  </si>
  <si>
    <t>September</t>
  </si>
  <si>
    <t>8/25 K Open House (5-6pm)</t>
  </si>
  <si>
    <t>First Day of School; No Meeting</t>
  </si>
  <si>
    <t>Den Meeting / Council  Boy Talk (Kline)</t>
  </si>
  <si>
    <t>8/17 5th Grade Open House (4:30-6:15pm)</t>
  </si>
  <si>
    <t>Pack Meeting - New Parent Orientation</t>
  </si>
  <si>
    <t>Pack Meeting - Rockets and Added Parent Talk (Lisa/Josh)</t>
  </si>
  <si>
    <t>8/17 6th Grade Open House (6:15-7:45pm)</t>
  </si>
  <si>
    <t>8/29 7th Grade Open House (6:00-7:30pm)</t>
  </si>
  <si>
    <t>SEPT</t>
  </si>
  <si>
    <t>FEB</t>
  </si>
  <si>
    <t>8/31 8th Grade Open House (6:00-7:30pm)</t>
  </si>
  <si>
    <t>School Night to Join CS, (6 pm set up) 6:30 - 7:30 pm - Highland Gym (Leadership and Volunteers only)</t>
  </si>
  <si>
    <t>Pine Wood Derby Races – Silver Springs Lodge</t>
  </si>
  <si>
    <t>October</t>
  </si>
  <si>
    <r>
      <t>The Stow sign up night for Cub Scouts will be</t>
    </r>
    <r>
      <rPr>
        <b/>
        <sz val="11"/>
        <rFont val="Times New Roman"/>
        <family val="1"/>
        <charset val="1"/>
      </rPr>
      <t>Wednesday, September 6</t>
    </r>
    <r>
      <rPr>
        <b/>
        <vertAlign val="superscript"/>
        <sz val="11"/>
        <rFont val="Times New Roman"/>
        <family val="1"/>
        <charset val="1"/>
      </rPr>
      <t>th</t>
    </r>
    <r>
      <rPr>
        <b/>
        <sz val="11"/>
        <rFont val="Times New Roman"/>
        <family val="1"/>
        <charset val="1"/>
      </rPr>
      <t>at 6:30 pm at each Elementary School in the District</t>
    </r>
    <r>
      <rPr>
        <sz val="11"/>
        <rFont val="Times New Roman"/>
        <family val="1"/>
        <charset val="1"/>
      </rPr>
      <t>.</t>
    </r>
  </si>
  <si>
    <t>Popcorn Show &amp; Sell</t>
  </si>
  <si>
    <t>No Meeting after Pinewood Derby</t>
  </si>
  <si>
    <t>13,14,15</t>
  </si>
  <si>
    <t>Fall Camp Out</t>
  </si>
  <si>
    <t>Organize Equipment 6 – 9 PM</t>
  </si>
  <si>
    <t>Scout Sunday</t>
  </si>
  <si>
    <t>No Meeting - Camp Out</t>
  </si>
  <si>
    <t>Committee Meeting – Campout Planning</t>
  </si>
  <si>
    <t>Committee Meeting – Crossover Ceremony Planning</t>
  </si>
  <si>
    <t>Pack Meeting - Campout Prep</t>
  </si>
  <si>
    <t>Pack Meeting – Crossover Ceremony</t>
  </si>
  <si>
    <t>November</t>
  </si>
  <si>
    <t>No Meeting - Voting Day</t>
  </si>
  <si>
    <t>OCT</t>
  </si>
  <si>
    <t>MAR</t>
  </si>
  <si>
    <t>6</t>
  </si>
  <si>
    <t>Lion/Tiger Day at the Akron Zoo</t>
  </si>
  <si>
    <t>Spring Break Starts</t>
  </si>
  <si>
    <t>No Meeting - Holiday Week</t>
  </si>
  <si>
    <t>school Pack Meetings</t>
  </si>
  <si>
    <t>11-13</t>
  </si>
  <si>
    <t>Fall Camp Out - Manatoc</t>
  </si>
  <si>
    <t>No Meeting – Spring Break</t>
  </si>
  <si>
    <r>
      <t>Den Meeting -</t>
    </r>
    <r>
      <rPr>
        <sz val="10"/>
        <color rgb="FFFF0000"/>
        <rFont val="Times New Roman"/>
        <family val="1"/>
        <charset val="1"/>
      </rPr>
      <t>Hand out pine wood derby cars and talk to NEW parents as den meetings start</t>
    </r>
  </si>
  <si>
    <t>No Meeting after Campout</t>
  </si>
  <si>
    <t>Spring Break Ends</t>
  </si>
  <si>
    <t>(School begins August 22)</t>
  </si>
  <si>
    <t>Pack Meeting – Bear Carnival</t>
  </si>
  <si>
    <t>December</t>
  </si>
  <si>
    <t>Popcorn Orders Due</t>
  </si>
  <si>
    <t>Pack Meeting – Campout Prep</t>
  </si>
  <si>
    <t>Pack Meeting - Work on Derby cars</t>
  </si>
  <si>
    <t>October 17 - the Tuesday after the fall campout, so possibly cancelled/rescheduled?</t>
  </si>
  <si>
    <t>December 19 - the day before Christmas break, perhaps we should cancel this one?</t>
  </si>
  <si>
    <t>NOV</t>
  </si>
  <si>
    <t>APR</t>
  </si>
  <si>
    <t>January</t>
  </si>
  <si>
    <t>No Meeting - Winter Break</t>
  </si>
  <si>
    <r>
      <t>January 16</t>
    </r>
    <r>
      <rPr>
        <sz val="12"/>
        <color rgb="FFFF0000"/>
        <rFont val="Times New Roman"/>
        <family val="1"/>
        <charset val="1"/>
      </rPr>
      <t>– maybe the 23</t>
    </r>
    <r>
      <rPr>
        <vertAlign val="superscript"/>
        <sz val="12"/>
        <color rgb="FFFF0000"/>
        <rFont val="Times New Roman"/>
        <family val="1"/>
        <charset val="1"/>
      </rPr>
      <t>rd</t>
    </r>
    <r>
      <rPr>
        <sz val="12"/>
        <color rgb="FFFF0000"/>
        <rFont val="Times New Roman"/>
        <family val="1"/>
        <charset val="1"/>
      </rPr>
      <t>due to winter break?</t>
    </r>
  </si>
  <si>
    <t>3-5</t>
  </si>
  <si>
    <t>Spring Campout – Manatoc</t>
  </si>
  <si>
    <t>No Meeting - Election Day</t>
  </si>
  <si>
    <t>Pack Meeting - Fine Tune and Weigh Derby Cars</t>
  </si>
  <si>
    <t>Popcorn Delivery</t>
  </si>
  <si>
    <t>April 17 - the Tuesday after the spring campout, so possibly cancelled/rescheduled?</t>
  </si>
  <si>
    <t>Pack Meeting - Pass Out Pine Wood Derby Cars</t>
  </si>
  <si>
    <t>Pine Wood Derby</t>
  </si>
  <si>
    <t>(School ends May 30)</t>
  </si>
  <si>
    <t>No Meeting – Thanksgiving Week</t>
  </si>
  <si>
    <t>February</t>
  </si>
  <si>
    <t>DEC</t>
  </si>
  <si>
    <t>MAY</t>
  </si>
  <si>
    <t>Committee Meeting- Blue &amp; Gold Planning</t>
  </si>
  <si>
    <t>Pack Meeting - TBD</t>
  </si>
  <si>
    <t>Pack Meeting - Carving Pine Wood Derby Cars</t>
  </si>
  <si>
    <t>Blue and Gold &amp; Rank Advancement – Silver Springs Park Oak Tree Pavilion</t>
  </si>
  <si>
    <t>17 or 24</t>
  </si>
  <si>
    <t>Cross Over</t>
  </si>
  <si>
    <t>Holiday Break Starts</t>
  </si>
  <si>
    <t>No Meeting – Christmas Eve</t>
  </si>
  <si>
    <t>March</t>
  </si>
  <si>
    <t>Game Night Lock-In</t>
  </si>
  <si>
    <t>No Meeting – New Year's Eve</t>
  </si>
  <si>
    <t>No Meeting - Spring Break</t>
  </si>
  <si>
    <t>June / July / August</t>
  </si>
  <si>
    <t>6/2</t>
  </si>
  <si>
    <t>Recruitment Rocket Launch</t>
  </si>
  <si>
    <t>Other Optional Summer Activates TBD</t>
  </si>
  <si>
    <t>For more information, contact:</t>
  </si>
  <si>
    <t>Kurt Westover (Committee Chair), (216) 470-3204, kurt.westover@gmail.com</t>
  </si>
  <si>
    <t>Lions (Kindergarten) Den Leader – TBD</t>
  </si>
  <si>
    <r>
      <t>Julie Hurst (Secretary)</t>
    </r>
    <r>
      <rPr>
        <sz val="10"/>
        <color rgb="FF000099"/>
        <rFont val="Times New Roman"/>
        <family val="1"/>
        <charset val="1"/>
      </rPr>
      <t>, (330) 524-0438, jtaliano@hotmail.com</t>
    </r>
  </si>
  <si>
    <t>April</t>
  </si>
  <si>
    <t>John McKenna, (Tigers – 1st), (330) 310-0308, john.mckenna@penske.com</t>
  </si>
  <si>
    <r>
      <t>Sharon Carrender (Popcorn Kernel)</t>
    </r>
    <r>
      <rPr>
        <sz val="10"/>
        <color rgb="FF000099"/>
        <rFont val="Times New Roman"/>
        <family val="1"/>
        <charset val="1"/>
      </rPr>
      <t>, (330) 603-7673, sharon.carrender@yahoo.com</t>
    </r>
  </si>
  <si>
    <t>Landon Trainor (asst), (859) 489-6398, landontrainor@gmail.com</t>
  </si>
  <si>
    <t>Dave Hertle (Wolves – 2nd),  (330) 671-4124, dave@davehertle.com</t>
  </si>
  <si>
    <t>Dan West (Webelos I – 4th), (440) 635-6009, dwest1@coastal.edu</t>
  </si>
  <si>
    <t>Spring Camp Out - Butler</t>
  </si>
  <si>
    <t>Richard Gibson (asst), (330) 564-7344, rwgib74@yahoo.com</t>
  </si>
  <si>
    <t>Ted Hurst (asst), (330) 524-8809, tedhurst@att.net</t>
  </si>
  <si>
    <t>Julie Hurst (asst), (330) 524-0438, jtaliano@hotmail.com</t>
  </si>
  <si>
    <t>Mike Eisengart (Bears - 3rd), meisengart@gmail.com</t>
  </si>
  <si>
    <t>Jacob Aukeman (Webelos II - 5th), (614) 216-3469, jacob@jacobaukeman.com</t>
  </si>
  <si>
    <t>May</t>
  </si>
  <si>
    <t>Miguel Carvallo (asst), (330) 541-8884, carvallo.miguel@hotmail.com</t>
  </si>
  <si>
    <t>Den Meeting?</t>
  </si>
  <si>
    <r>
      <t>Jonathan W. Rumburg</t>
    </r>
    <r>
      <rPr>
        <b/>
        <sz val="9"/>
        <color rgb="FF000099"/>
        <rFont val="Times New Roman"/>
        <family val="1"/>
        <charset val="1"/>
      </rPr>
      <t>(FCC Rep)</t>
    </r>
    <r>
      <rPr>
        <b/>
        <sz val="10"/>
        <color rgb="FF000099"/>
        <rFont val="Times New Roman"/>
        <family val="1"/>
        <charset val="1"/>
      </rPr>
      <t>,</t>
    </r>
    <r>
      <rPr>
        <sz val="10"/>
        <color rgb="FF000099"/>
        <rFont val="Times New Roman"/>
        <family val="1"/>
        <charset val="1"/>
      </rPr>
      <t>(330) 347-7500, jrumburg@firstchristianstow.org</t>
    </r>
  </si>
  <si>
    <t>Spring Recruitment Meeting - Scouts launch rockets</t>
  </si>
  <si>
    <t>Last Day of School</t>
  </si>
  <si>
    <t>Pack Meetings:</t>
  </si>
  <si>
    <t>Highland Elementary, 1843 Graham Rd, Stow, OH 44224, in the Gym at 7 PM</t>
  </si>
  <si>
    <t>Den Meetings:</t>
  </si>
  <si>
    <t>Stow Community United Church of Christ, 1567 Pilgrim Dr., Stow, OH 44224, Tuesdays at 7 PM</t>
  </si>
  <si>
    <t>18th</t>
  </si>
  <si>
    <t xml:space="preserve">Updated: </t>
  </si>
  <si>
    <r>
      <t xml:space="preserve">All activities are subject to change and/or may include additional details. Please always check the calendar on the pack’s web site for the latest information:  </t>
    </r>
    <r>
      <rPr>
        <b/>
        <sz val="9"/>
        <color rgb="FF000090"/>
        <rFont val="Times New Roman"/>
        <family val="1"/>
        <charset val="1"/>
      </rPr>
      <t>http://pack3169.com/</t>
    </r>
  </si>
  <si>
    <t>Jacob Aukeman (Cubmaster), (614) 216-3469, jacob@jacobaukeman.com</t>
  </si>
  <si>
    <r>
      <t xml:space="preserve">Marisa Nitz (Treasurer), </t>
    </r>
    <r>
      <rPr>
        <sz val="10"/>
        <color rgb="FF000099"/>
        <rFont val="Times New Roman"/>
        <family val="1"/>
      </rPr>
      <t>marisanitz@hotmail.com</t>
    </r>
  </si>
  <si>
    <t>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</si>
</sst>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9" x14ac:knownFonts="1">
    <font>
      <sz val="10"/>
      <name val="Verdana"/>
      <family val="2"/>
      <charset val="1"/>
    </font>
    <font>
      <sz val="10"/>
      <color rgb="FF000090"/>
      <name val="Verdana"/>
      <family val="2"/>
      <charset val="1"/>
    </font>
    <font>
      <b/>
      <sz val="10"/>
      <color rgb="FF000090"/>
      <name val="Verdana"/>
      <family val="2"/>
      <charset val="1"/>
    </font>
    <font>
      <sz val="12"/>
      <color rgb="FF000090"/>
      <name val="Verdana"/>
      <family val="2"/>
      <charset val="1"/>
    </font>
    <font>
      <sz val="12"/>
      <color rgb="FF000090"/>
      <name val="Times New Roman"/>
      <family val="1"/>
      <charset val="1"/>
    </font>
    <font>
      <sz val="10"/>
      <color rgb="FF000090"/>
      <name val="Times New Roman"/>
      <family val="1"/>
      <charset val="1"/>
    </font>
    <font>
      <b/>
      <sz val="9"/>
      <color rgb="FF000090"/>
      <name val="Times New Roman"/>
      <family val="1"/>
      <charset val="1"/>
    </font>
    <font>
      <b/>
      <sz val="8"/>
      <color rgb="FF000090"/>
      <name val="Times New Roman"/>
      <family val="1"/>
      <charset val="1"/>
    </font>
    <font>
      <b/>
      <sz val="12"/>
      <color rgb="FF000090"/>
      <name val="Times New Roman"/>
      <family val="1"/>
      <charset val="1"/>
    </font>
    <font>
      <b/>
      <sz val="15"/>
      <color rgb="FF000090"/>
      <name val="Times New Roman"/>
      <family val="1"/>
      <charset val="1"/>
    </font>
    <font>
      <b/>
      <sz val="10"/>
      <color rgb="FF000090"/>
      <name val="Times New Roman"/>
      <family val="1"/>
      <charset val="1"/>
    </font>
    <font>
      <b/>
      <sz val="11"/>
      <color rgb="FFFF6600"/>
      <name val="Times New Roman"/>
      <family val="1"/>
      <charset val="1"/>
    </font>
    <font>
      <b/>
      <sz val="11"/>
      <color rgb="FF000090"/>
      <name val="Times New Roman"/>
      <family val="1"/>
      <charset val="1"/>
    </font>
    <font>
      <b/>
      <sz val="7"/>
      <color rgb="FF000090"/>
      <name val="Times New Roman"/>
      <family val="1"/>
      <charset val="1"/>
    </font>
    <font>
      <b/>
      <sz val="14"/>
      <color rgb="FF000090"/>
      <name val="Times New Roman"/>
      <family val="1"/>
      <charset val="1"/>
    </font>
    <font>
      <b/>
      <sz val="16"/>
      <color rgb="FF000090"/>
      <name val="Times New Roman"/>
      <family val="1"/>
      <charset val="1"/>
    </font>
    <font>
      <sz val="9"/>
      <color rgb="FF000090"/>
      <name val="Times New Roman"/>
      <family val="1"/>
      <charset val="1"/>
    </font>
    <font>
      <b/>
      <sz val="12"/>
      <color rgb="FF000099"/>
      <name val="Times New Roman"/>
      <family val="1"/>
      <charset val="1"/>
    </font>
    <font>
      <sz val="10"/>
      <name val="Times New Roman"/>
      <family val="1"/>
      <charset val="1"/>
    </font>
    <font>
      <sz val="4"/>
      <color rgb="FF000090"/>
      <name val="Times New Roman"/>
      <family val="1"/>
      <charset val="1"/>
    </font>
    <font>
      <b/>
      <sz val="4"/>
      <color rgb="FF000090"/>
      <name val="Times New Roman"/>
      <family val="1"/>
      <charset val="1"/>
    </font>
    <font>
      <b/>
      <sz val="4"/>
      <color rgb="FF000099"/>
      <name val="Times New Roman"/>
      <family val="1"/>
      <charset val="1"/>
    </font>
    <font>
      <sz val="4"/>
      <name val="Times New Roman"/>
      <family val="1"/>
      <charset val="1"/>
    </font>
    <font>
      <b/>
      <sz val="11"/>
      <color rgb="FF000080"/>
      <name val="Times New Roman"/>
      <family val="1"/>
      <charset val="1"/>
    </font>
    <font>
      <sz val="11"/>
      <color rgb="FF000090"/>
      <name val="Times New Roman"/>
      <family val="1"/>
      <charset val="1"/>
    </font>
    <font>
      <sz val="10"/>
      <color rgb="FF808080"/>
      <name val="Times New Roman"/>
      <family val="1"/>
      <charset val="1"/>
    </font>
    <font>
      <sz val="10"/>
      <color rgb="FF000099"/>
      <name val="Times New Roman"/>
      <family val="1"/>
      <charset val="1"/>
    </font>
    <font>
      <b/>
      <sz val="10"/>
      <color rgb="FF000099"/>
      <name val="Times New Roman"/>
      <family val="1"/>
      <charset val="1"/>
    </font>
    <font>
      <sz val="6"/>
      <color rgb="FF000080"/>
      <name val="Times New Roman"/>
      <family val="1"/>
      <charset val="1"/>
    </font>
    <font>
      <sz val="12"/>
      <color rgb="FF000099"/>
      <name val="Times New Roman"/>
      <family val="1"/>
      <charset val="1"/>
    </font>
    <font>
      <b/>
      <sz val="10"/>
      <color rgb="FF808080"/>
      <name val="Times New Roman"/>
      <family val="1"/>
      <charset val="1"/>
    </font>
    <font>
      <sz val="7"/>
      <color rgb="FF000090"/>
      <name val="Times New Roman"/>
      <family val="1"/>
      <charset val="1"/>
    </font>
    <font>
      <sz val="9.5"/>
      <name val="Times New Roman"/>
      <family val="1"/>
      <charset val="1"/>
    </font>
    <font>
      <sz val="11"/>
      <name val="Times New Roman"/>
      <family val="1"/>
      <charset val="1"/>
    </font>
    <font>
      <sz val="4"/>
      <name val="Verdana"/>
      <family val="2"/>
      <charset val="1"/>
    </font>
    <font>
      <b/>
      <sz val="11"/>
      <name val="Times New Roman"/>
      <family val="1"/>
      <charset val="1"/>
    </font>
    <font>
      <b/>
      <vertAlign val="superscript"/>
      <sz val="11"/>
      <name val="Times New Roman"/>
      <family val="1"/>
      <charset val="1"/>
    </font>
    <font>
      <sz val="4"/>
      <color rgb="FF000099"/>
      <name val="Times New Roman"/>
      <family val="1"/>
      <charset val="1"/>
    </font>
    <font>
      <sz val="4"/>
      <color rgb="FF80808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2"/>
      <color rgb="FFFF0000"/>
      <name val="Times New Roman"/>
      <family val="1"/>
      <charset val="1"/>
    </font>
    <font>
      <sz val="4"/>
      <color rgb="FF00008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4"/>
      <color rgb="FF000000"/>
      <name val="Times New Roman"/>
      <family val="1"/>
      <charset val="1"/>
    </font>
    <font>
      <b/>
      <sz val="9"/>
      <color rgb="FF000099"/>
      <name val="Times New Roman"/>
      <family val="1"/>
      <charset val="1"/>
    </font>
    <font>
      <sz val="8"/>
      <color rgb="FF000090"/>
      <name val="Times New Roman"/>
      <family val="1"/>
      <charset val="1"/>
    </font>
    <font>
      <sz val="8.75"/>
      <color rgb="FF000090"/>
      <name val="Times New Roman"/>
      <family val="1"/>
      <charset val="1"/>
    </font>
    <font>
      <sz val="8.75"/>
      <color rgb="FF808080"/>
      <name val="Times New Roman"/>
      <family val="1"/>
      <charset val="1"/>
    </font>
    <font>
      <sz val="8.75"/>
      <color rgb="FF000099"/>
      <name val="Times New Roman"/>
      <family val="1"/>
      <charset val="1"/>
    </font>
    <font>
      <u/>
      <sz val="10"/>
      <color rgb="FF0000FF"/>
      <name val="Verdana"/>
      <family val="2"/>
      <charset val="1"/>
    </font>
    <font>
      <sz val="7"/>
      <color rgb="FF808080"/>
      <name val="Times New Roman"/>
      <family val="1"/>
      <charset val="1"/>
    </font>
    <font>
      <b/>
      <sz val="10"/>
      <color rgb="FF000099"/>
      <name val="Times New Roman"/>
      <family val="1"/>
    </font>
    <font>
      <sz val="10"/>
      <color rgb="FF000099"/>
      <name val="Times New Roman"/>
      <family val="1"/>
    </font>
    <font>
      <b/>
      <sz val="6"/>
      <color rgb="FF000080"/>
      <name val="Times New Roman"/>
      <family val="1"/>
    </font>
    <font>
      <b/>
      <sz val="6"/>
      <color rgb="FFFFFFFF"/>
      <name val="Times New Roman"/>
      <family val="1"/>
    </font>
    <font>
      <b/>
      <sz val="5.5"/>
      <color rgb="FF000080"/>
      <name val="Times New Roman"/>
      <family val="1"/>
    </font>
    <font>
      <b/>
      <sz val="6"/>
      <color theme="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3333"/>
      </patternFill>
    </fill>
    <fill>
      <patternFill patternType="solid">
        <fgColor rgb="FF6666FF"/>
        <bgColor rgb="FF666699"/>
      </patternFill>
    </fill>
    <fill>
      <patternFill patternType="solid">
        <fgColor rgb="FF00CC00"/>
        <bgColor rgb="FF008000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9BBB59"/>
      </patternFill>
    </fill>
    <fill>
      <patternFill patternType="solid">
        <fgColor rgb="FFFF66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CCCCC"/>
      </patternFill>
    </fill>
    <fill>
      <patternFill patternType="solid">
        <fgColor rgb="FFCCCCCC"/>
        <bgColor rgb="FFBFBFBF"/>
      </patternFill>
    </fill>
    <fill>
      <patternFill patternType="solid">
        <fgColor rgb="FFFF3333"/>
        <bgColor rgb="FFFF0000"/>
      </patternFill>
    </fill>
    <fill>
      <patternFill patternType="solid">
        <fgColor rgb="FFFFC000"/>
        <bgColor rgb="FFFF9900"/>
      </patternFill>
    </fill>
    <fill>
      <patternFill patternType="solid">
        <fgColor rgb="FFDDDDDD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AC090"/>
        <bgColor rgb="FFCCCCCC"/>
      </patternFill>
    </fill>
    <fill>
      <patternFill patternType="solid">
        <fgColor rgb="FFFF7C80"/>
        <bgColor rgb="FFFF99CC"/>
      </patternFill>
    </fill>
    <fill>
      <patternFill patternType="solid">
        <fgColor rgb="FFC3D69B"/>
        <bgColor rgb="FFCCCCCC"/>
      </patternFill>
    </fill>
    <fill>
      <patternFill patternType="solid">
        <fgColor rgb="FF93CDDD"/>
        <bgColor rgb="FFBFBFBF"/>
      </patternFill>
    </fill>
    <fill>
      <patternFill patternType="solid">
        <fgColor rgb="FF9BBB59"/>
        <bgColor rgb="FF92D050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 style="double">
        <color rgb="FF000090"/>
      </left>
      <right/>
      <top style="double">
        <color rgb="FF000090"/>
      </top>
      <bottom style="thin">
        <color rgb="FF000090"/>
      </bottom>
      <diagonal/>
    </border>
    <border>
      <left/>
      <right style="double">
        <color rgb="FF000090"/>
      </right>
      <top style="double">
        <color rgb="FF000090"/>
      </top>
      <bottom style="thin">
        <color rgb="FF000090"/>
      </bottom>
      <diagonal/>
    </border>
    <border>
      <left/>
      <right/>
      <top/>
      <bottom style="medium">
        <color rgb="FF000099"/>
      </bottom>
      <diagonal/>
    </border>
    <border>
      <left style="double">
        <color rgb="FF0000CC"/>
      </left>
      <right/>
      <top style="double">
        <color rgb="FF0000CC"/>
      </top>
      <bottom style="thin">
        <color rgb="FF000099"/>
      </bottom>
      <diagonal/>
    </border>
    <border>
      <left/>
      <right style="double">
        <color rgb="FF000090"/>
      </right>
      <top style="double">
        <color rgb="FF0000CC"/>
      </top>
      <bottom style="thin">
        <color rgb="FF000099"/>
      </bottom>
      <diagonal/>
    </border>
    <border>
      <left style="double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double">
        <color rgb="FF000090"/>
      </right>
      <top style="thin">
        <color rgb="FF000090"/>
      </top>
      <bottom style="thin">
        <color rgb="FF000090"/>
      </bottom>
      <diagonal/>
    </border>
    <border>
      <left/>
      <right/>
      <top/>
      <bottom style="thin">
        <color rgb="FF000099"/>
      </bottom>
      <diagonal/>
    </border>
    <border>
      <left style="double">
        <color rgb="FF000099"/>
      </left>
      <right style="thin">
        <color rgb="FF000099"/>
      </right>
      <top style="thin">
        <color rgb="FF000090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double">
        <color rgb="FF000099"/>
      </right>
      <top style="thin">
        <color rgb="FF000099"/>
      </top>
      <bottom style="thin">
        <color rgb="FF000099"/>
      </bottom>
      <diagonal/>
    </border>
    <border>
      <left style="double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/>
      <top style="thin">
        <color rgb="FF000090"/>
      </top>
      <bottom style="thin">
        <color rgb="FF000099"/>
      </bottom>
      <diagonal/>
    </border>
    <border>
      <left/>
      <right/>
      <top style="thin">
        <color rgb="FF000099"/>
      </top>
      <bottom style="thin">
        <color rgb="FF000090"/>
      </bottom>
      <diagonal/>
    </border>
    <border>
      <left style="double">
        <color rgb="FF000090"/>
      </left>
      <right style="thin">
        <color rgb="FF000090"/>
      </right>
      <top style="thin">
        <color rgb="FF000090"/>
      </top>
      <bottom style="double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double">
        <color rgb="FF000090"/>
      </bottom>
      <diagonal/>
    </border>
    <border>
      <left/>
      <right style="double">
        <color rgb="FF000090"/>
      </right>
      <top style="thin">
        <color rgb="FF000090"/>
      </top>
      <bottom style="double">
        <color rgb="FF000090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/>
      <diagonal/>
    </border>
    <border>
      <left style="double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/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/>
      <right style="double">
        <color rgb="FF000099"/>
      </right>
      <top style="thin">
        <color rgb="FF000099"/>
      </top>
      <bottom style="double">
        <color rgb="FF000099"/>
      </bottom>
      <diagonal/>
    </border>
    <border>
      <left/>
      <right style="double">
        <color rgb="FF000090"/>
      </right>
      <top style="double">
        <color rgb="FF000090"/>
      </top>
      <bottom/>
      <diagonal/>
    </border>
    <border>
      <left style="double">
        <color rgb="FF000090"/>
      </left>
      <right/>
      <top/>
      <bottom/>
      <diagonal/>
    </border>
    <border>
      <left style="double">
        <color rgb="FF000090"/>
      </left>
      <right style="thin">
        <color rgb="FF000090"/>
      </right>
      <top/>
      <bottom style="double">
        <color rgb="FF000090"/>
      </bottom>
      <diagonal/>
    </border>
    <border>
      <left style="thin">
        <color rgb="FF000090"/>
      </left>
      <right style="thin">
        <color rgb="FF000090"/>
      </right>
      <top/>
      <bottom style="double">
        <color rgb="FF000090"/>
      </bottom>
      <diagonal/>
    </border>
    <border>
      <left/>
      <right style="double">
        <color rgb="FF000090"/>
      </right>
      <top/>
      <bottom style="double">
        <color rgb="FF000090"/>
      </bottom>
      <diagonal/>
    </border>
    <border>
      <left/>
      <right style="thin">
        <color rgb="FF000090"/>
      </right>
      <top style="thin">
        <color rgb="FF000090"/>
      </top>
      <bottom style="double">
        <color rgb="FF000090"/>
      </bottom>
      <diagonal/>
    </border>
    <border>
      <left/>
      <right/>
      <top style="double">
        <color rgb="FF000090"/>
      </top>
      <bottom/>
      <diagonal/>
    </border>
    <border>
      <left style="double">
        <color rgb="FF000090"/>
      </left>
      <right/>
      <top style="double">
        <color rgb="FF000090"/>
      </top>
      <bottom/>
      <diagonal/>
    </border>
    <border>
      <left/>
      <right/>
      <top/>
      <bottom style="thin">
        <color rgb="FF000090"/>
      </bottom>
      <diagonal/>
    </border>
    <border>
      <left style="thin">
        <color rgb="FF000099"/>
      </left>
      <right style="thin">
        <color rgb="FF000099"/>
      </right>
      <top style="thin">
        <color rgb="FF000090"/>
      </top>
      <bottom style="double">
        <color rgb="FF000090"/>
      </bottom>
      <diagonal/>
    </border>
    <border>
      <left style="thin">
        <color rgb="FF000099"/>
      </left>
      <right style="double">
        <color rgb="FF000090"/>
      </right>
      <top style="thin">
        <color rgb="FF000090"/>
      </top>
      <bottom style="double">
        <color rgb="FF000090"/>
      </bottom>
      <diagonal/>
    </border>
    <border>
      <left style="double">
        <color rgb="FF000099"/>
      </left>
      <right style="thin">
        <color rgb="FF000099"/>
      </right>
      <top style="double">
        <color rgb="FF000099"/>
      </top>
      <bottom style="thin">
        <color rgb="FF000099"/>
      </bottom>
      <diagonal/>
    </border>
    <border>
      <left style="thin">
        <color rgb="FF000099"/>
      </left>
      <right style="double">
        <color rgb="FF000099"/>
      </right>
      <top style="double">
        <color rgb="FF000099"/>
      </top>
      <bottom style="thin">
        <color rgb="FF00009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rgb="FF000099"/>
      </bottom>
      <diagonal/>
    </border>
    <border>
      <left style="thin">
        <color rgb="FF000099"/>
      </left>
      <right style="double">
        <color rgb="FF000099"/>
      </right>
      <top style="thin">
        <color rgb="FF000099"/>
      </top>
      <bottom style="double">
        <color rgb="FF000099"/>
      </bottom>
      <diagonal/>
    </border>
    <border>
      <left/>
      <right style="double">
        <color rgb="FF000099"/>
      </right>
      <top style="thin">
        <color rgb="FF000099"/>
      </top>
      <bottom style="thin">
        <color rgb="FF000099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</borders>
  <cellStyleXfs count="2">
    <xf numFmtId="0" fontId="0" fillId="0" borderId="0"/>
    <xf numFmtId="0" fontId="51" fillId="0" borderId="0" applyBorder="0" applyProtection="0"/>
  </cellStyleXfs>
  <cellXfs count="304">
    <xf numFmtId="0" fontId="0" fillId="0" borderId="0" xfId="0"/>
    <xf numFmtId="0" fontId="30" fillId="2" borderId="0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left"/>
    </xf>
    <xf numFmtId="17" fontId="23" fillId="0" borderId="5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left"/>
    </xf>
    <xf numFmtId="0" fontId="23" fillId="0" borderId="3" xfId="0" applyFont="1" applyBorder="1" applyAlignment="1" applyProtection="1">
      <alignment horizontal="left"/>
    </xf>
    <xf numFmtId="17" fontId="23" fillId="0" borderId="2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2" borderId="0" xfId="0" applyFont="1" applyFill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8" fillId="3" borderId="0" xfId="0" applyFont="1" applyFill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2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8" fillId="0" borderId="0" xfId="0" applyFont="1" applyAlignment="1" applyProtection="1"/>
    <xf numFmtId="0" fontId="10" fillId="4" borderId="0" xfId="0" applyFont="1" applyFill="1" applyBorder="1" applyAlignment="1" applyProtection="1"/>
    <xf numFmtId="0" fontId="13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8" fillId="5" borderId="0" xfId="0" applyFont="1" applyFill="1" applyBorder="1" applyAlignment="1" applyProtection="1"/>
    <xf numFmtId="0" fontId="10" fillId="6" borderId="0" xfId="0" applyFont="1" applyFill="1" applyBorder="1" applyAlignment="1" applyProtection="1"/>
    <xf numFmtId="0" fontId="8" fillId="7" borderId="0" xfId="0" applyFont="1" applyFill="1" applyBorder="1" applyAlignment="1" applyProtection="1"/>
    <xf numFmtId="0" fontId="16" fillId="0" borderId="0" xfId="0" applyFont="1" applyAlignment="1" applyProtection="1"/>
    <xf numFmtId="0" fontId="6" fillId="8" borderId="0" xfId="0" applyFont="1" applyFill="1" applyBorder="1" applyAlignment="1" applyProtection="1"/>
    <xf numFmtId="0" fontId="17" fillId="0" borderId="0" xfId="0" applyFont="1" applyBorder="1" applyAlignment="1" applyProtection="1"/>
    <xf numFmtId="0" fontId="6" fillId="9" borderId="0" xfId="0" applyFont="1" applyFill="1" applyBorder="1" applyAlignment="1" applyProtection="1"/>
    <xf numFmtId="0" fontId="16" fillId="0" borderId="0" xfId="0" applyFont="1" applyBorder="1" applyAlignment="1" applyProtection="1"/>
    <xf numFmtId="0" fontId="6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8" fillId="0" borderId="0" xfId="0" applyFont="1"/>
    <xf numFmtId="0" fontId="19" fillId="0" borderId="0" xfId="0" applyFont="1" applyAlignment="1" applyProtection="1"/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20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/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2" fillId="0" borderId="0" xfId="0" applyFont="1"/>
    <xf numFmtId="0" fontId="24" fillId="0" borderId="0" xfId="0" applyFont="1" applyBorder="1" applyAlignment="1" applyProtection="1"/>
    <xf numFmtId="0" fontId="25" fillId="0" borderId="0" xfId="0" applyFont="1" applyAlignment="1" applyProtection="1"/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6" fillId="0" borderId="10" xfId="0" applyFont="1" applyBorder="1" applyAlignment="1" applyProtection="1"/>
    <xf numFmtId="0" fontId="26" fillId="0" borderId="0" xfId="0" applyFont="1" applyBorder="1" applyAlignment="1" applyProtection="1"/>
    <xf numFmtId="0" fontId="26" fillId="0" borderId="1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vertical="center"/>
    </xf>
    <xf numFmtId="0" fontId="10" fillId="0" borderId="0" xfId="0" applyFont="1" applyAlignment="1" applyProtection="1"/>
    <xf numFmtId="0" fontId="29" fillId="0" borderId="0" xfId="0" applyFont="1" applyBorder="1"/>
    <xf numFmtId="0" fontId="0" fillId="0" borderId="0" xfId="0" applyAlignment="1">
      <alignment vertical="center"/>
    </xf>
    <xf numFmtId="0" fontId="30" fillId="2" borderId="0" xfId="0" applyFont="1" applyFill="1" applyAlignment="1" applyProtection="1"/>
    <xf numFmtId="0" fontId="27" fillId="0" borderId="1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left" vertical="center"/>
    </xf>
    <xf numFmtId="0" fontId="31" fillId="0" borderId="0" xfId="0" applyFont="1" applyAlignment="1" applyProtection="1"/>
    <xf numFmtId="0" fontId="32" fillId="0" borderId="0" xfId="0" applyFont="1" applyAlignment="1">
      <alignment vertical="center"/>
    </xf>
    <xf numFmtId="0" fontId="27" fillId="0" borderId="15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left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7" fillId="0" borderId="20" xfId="0" applyFont="1" applyBorder="1" applyAlignment="1" applyProtection="1">
      <alignment horizontal="center" vertical="top"/>
    </xf>
    <xf numFmtId="0" fontId="27" fillId="0" borderId="20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/>
    </xf>
    <xf numFmtId="0" fontId="34" fillId="0" borderId="0" xfId="0" applyFont="1" applyBorder="1"/>
    <xf numFmtId="0" fontId="27" fillId="0" borderId="16" xfId="0" applyFont="1" applyBorder="1" applyAlignment="1" applyProtection="1">
      <alignment horizontal="left" vertical="center" wrapText="1"/>
      <protection locked="0"/>
    </xf>
    <xf numFmtId="16" fontId="26" fillId="0" borderId="27" xfId="0" applyNumberFormat="1" applyFont="1" applyBorder="1" applyAlignment="1" applyProtection="1"/>
    <xf numFmtId="0" fontId="26" fillId="0" borderId="20" xfId="0" applyFont="1" applyBorder="1" applyAlignment="1" applyProtection="1">
      <alignment horizontal="center" vertical="center"/>
    </xf>
    <xf numFmtId="0" fontId="30" fillId="0" borderId="0" xfId="0" applyFont="1" applyAlignment="1" applyProtection="1"/>
    <xf numFmtId="0" fontId="27" fillId="0" borderId="20" xfId="0" applyFont="1" applyBorder="1" applyAlignment="1" applyProtection="1">
      <alignment horizontal="left" vertical="center"/>
    </xf>
    <xf numFmtId="0" fontId="27" fillId="0" borderId="2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0" fillId="0" borderId="0" xfId="0" applyBorder="1"/>
    <xf numFmtId="0" fontId="28" fillId="0" borderId="32" xfId="0" applyFont="1" applyBorder="1" applyAlignment="1" applyProtection="1">
      <alignment horizontal="right" vertical="top"/>
    </xf>
    <xf numFmtId="0" fontId="37" fillId="0" borderId="0" xfId="0" applyFont="1" applyBorder="1" applyAlignment="1" applyProtection="1"/>
    <xf numFmtId="0" fontId="38" fillId="0" borderId="0" xfId="0" applyFont="1" applyAlignment="1" applyProtection="1"/>
    <xf numFmtId="0" fontId="34" fillId="0" borderId="0" xfId="0" applyFont="1"/>
    <xf numFmtId="49" fontId="26" fillId="0" borderId="10" xfId="0" applyNumberFormat="1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vertical="center"/>
    </xf>
    <xf numFmtId="16" fontId="27" fillId="0" borderId="0" xfId="0" applyNumberFormat="1" applyFont="1" applyBorder="1" applyAlignment="1" applyProtection="1">
      <alignment vertical="center"/>
    </xf>
    <xf numFmtId="0" fontId="27" fillId="0" borderId="10" xfId="0" applyFont="1" applyBorder="1" applyAlignment="1" applyProtection="1">
      <alignment vertical="center"/>
    </xf>
    <xf numFmtId="0" fontId="27" fillId="0" borderId="0" xfId="0" applyFont="1" applyBorder="1" applyAlignment="1" applyProtection="1"/>
    <xf numFmtId="0" fontId="26" fillId="0" borderId="20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left" vertical="center"/>
    </xf>
    <xf numFmtId="0" fontId="40" fillId="0" borderId="0" xfId="0" applyFont="1" applyAlignment="1">
      <alignment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16" fontId="40" fillId="0" borderId="0" xfId="0" applyNumberFormat="1" applyFont="1" applyAlignment="1">
      <alignment vertical="center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/>
    </xf>
    <xf numFmtId="0" fontId="22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39" fillId="0" borderId="0" xfId="0" applyFont="1" applyAlignment="1" applyProtection="1"/>
    <xf numFmtId="0" fontId="43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/>
    <xf numFmtId="0" fontId="26" fillId="0" borderId="4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left" vertical="center"/>
    </xf>
    <xf numFmtId="0" fontId="44" fillId="0" borderId="0" xfId="0" applyFont="1" applyAlignment="1">
      <alignment vertical="center"/>
    </xf>
    <xf numFmtId="0" fontId="27" fillId="0" borderId="4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 applyProtection="1">
      <alignment horizontal="left"/>
    </xf>
    <xf numFmtId="16" fontId="26" fillId="0" borderId="0" xfId="0" applyNumberFormat="1" applyFont="1" applyBorder="1" applyAlignment="1" applyProtection="1"/>
    <xf numFmtId="0" fontId="37" fillId="0" borderId="0" xfId="0" applyFont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 horizontal="left"/>
    </xf>
    <xf numFmtId="0" fontId="45" fillId="0" borderId="0" xfId="0" applyFont="1" applyAlignment="1">
      <alignment vertical="center"/>
    </xf>
    <xf numFmtId="0" fontId="30" fillId="2" borderId="0" xfId="0" applyFont="1" applyFill="1" applyBorder="1" applyAlignment="1" applyProtection="1"/>
    <xf numFmtId="0" fontId="44" fillId="0" borderId="0" xfId="0" applyFont="1" applyBorder="1" applyAlignment="1">
      <alignment vertical="center"/>
    </xf>
    <xf numFmtId="0" fontId="18" fillId="0" borderId="0" xfId="0" applyFont="1" applyBorder="1"/>
    <xf numFmtId="0" fontId="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/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 applyProtection="1"/>
    <xf numFmtId="0" fontId="4" fillId="0" borderId="0" xfId="0" applyFont="1" applyBorder="1" applyAlignment="1" applyProtection="1"/>
    <xf numFmtId="0" fontId="47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16" fillId="0" borderId="0" xfId="0" applyFont="1" applyAlignment="1" applyProtection="1">
      <alignment vertical="top" wrapText="1"/>
    </xf>
    <xf numFmtId="0" fontId="25" fillId="0" borderId="0" xfId="0" applyFont="1" applyAlignment="1">
      <alignment horizontal="left"/>
    </xf>
    <xf numFmtId="0" fontId="31" fillId="0" borderId="0" xfId="0" applyFont="1" applyAlignment="1" applyProtection="1">
      <alignment horizontal="left"/>
    </xf>
    <xf numFmtId="0" fontId="51" fillId="0" borderId="0" xfId="1" applyBorder="1" applyAlignment="1" applyProtection="1"/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2" fillId="0" borderId="0" xfId="0" applyFont="1" applyAlignment="1" applyProtection="1"/>
    <xf numFmtId="0" fontId="30" fillId="2" borderId="0" xfId="0" applyFont="1" applyFill="1" applyBorder="1" applyAlignment="1" applyProtection="1">
      <alignment horizontal="left"/>
    </xf>
    <xf numFmtId="0" fontId="23" fillId="0" borderId="26" xfId="0" applyFont="1" applyBorder="1" applyAlignment="1" applyProtection="1">
      <alignment horizontal="left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left" vertical="top" wrapText="1"/>
    </xf>
    <xf numFmtId="0" fontId="26" fillId="0" borderId="10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33" fillId="1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17" fontId="23" fillId="0" borderId="33" xfId="0" applyNumberFormat="1" applyFont="1" applyBorder="1" applyAlignment="1" applyProtection="1">
      <alignment horizontal="right"/>
    </xf>
    <xf numFmtId="0" fontId="38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left"/>
    </xf>
    <xf numFmtId="17" fontId="23" fillId="0" borderId="37" xfId="0" applyNumberFormat="1" applyFont="1" applyBorder="1" applyAlignment="1" applyProtection="1">
      <alignment horizontal="right"/>
    </xf>
    <xf numFmtId="0" fontId="23" fillId="0" borderId="38" xfId="0" applyFont="1" applyBorder="1" applyAlignment="1" applyProtection="1">
      <alignment horizontal="left"/>
    </xf>
    <xf numFmtId="0" fontId="27" fillId="0" borderId="3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right"/>
    </xf>
    <xf numFmtId="0" fontId="17" fillId="0" borderId="4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0" borderId="43" xfId="0" applyFont="1" applyBorder="1" applyAlignment="1" applyProtection="1">
      <alignment horizontal="left"/>
    </xf>
    <xf numFmtId="0" fontId="10" fillId="15" borderId="44" xfId="0" applyFont="1" applyFill="1" applyBorder="1" applyAlignment="1" applyProtection="1">
      <alignment horizontal="left"/>
    </xf>
    <xf numFmtId="0" fontId="5" fillId="15" borderId="45" xfId="0" applyFont="1" applyFill="1" applyBorder="1" applyAlignment="1" applyProtection="1">
      <alignment horizontal="left" indent="15"/>
    </xf>
    <xf numFmtId="0" fontId="27" fillId="0" borderId="45" xfId="0" applyFont="1" applyBorder="1" applyAlignment="1" applyProtection="1">
      <alignment horizontal="left"/>
    </xf>
    <xf numFmtId="0" fontId="27" fillId="16" borderId="46" xfId="0" applyFont="1" applyFill="1" applyBorder="1" applyAlignment="1" applyProtection="1">
      <alignment horizontal="left"/>
    </xf>
    <xf numFmtId="0" fontId="26" fillId="16" borderId="46" xfId="0" applyFont="1" applyFill="1" applyBorder="1" applyAlignment="1" applyProtection="1">
      <alignment horizontal="left" indent="2"/>
    </xf>
    <xf numFmtId="0" fontId="27" fillId="17" borderId="46" xfId="0" applyFont="1" applyFill="1" applyBorder="1" applyAlignment="1" applyProtection="1">
      <alignment horizontal="left"/>
    </xf>
    <xf numFmtId="0" fontId="26" fillId="17" borderId="46" xfId="0" applyFont="1" applyFill="1" applyBorder="1" applyAlignment="1" applyProtection="1">
      <alignment horizontal="left" indent="2"/>
    </xf>
    <xf numFmtId="0" fontId="26" fillId="18" borderId="46" xfId="0" applyFont="1" applyFill="1" applyBorder="1" applyAlignment="1" applyProtection="1">
      <alignment horizontal="left" indent="2"/>
    </xf>
    <xf numFmtId="0" fontId="5" fillId="18" borderId="46" xfId="0" applyFont="1" applyFill="1" applyBorder="1" applyAlignment="1" applyProtection="1">
      <alignment horizontal="left" indent="2"/>
    </xf>
    <xf numFmtId="0" fontId="27" fillId="19" borderId="46" xfId="0" applyFont="1" applyFill="1" applyBorder="1" applyAlignment="1" applyProtection="1">
      <alignment horizontal="left"/>
    </xf>
    <xf numFmtId="0" fontId="27" fillId="20" borderId="46" xfId="0" applyFont="1" applyFill="1" applyBorder="1" applyAlignment="1" applyProtection="1">
      <alignment horizontal="left"/>
    </xf>
    <xf numFmtId="0" fontId="5" fillId="19" borderId="46" xfId="0" applyFont="1" applyFill="1" applyBorder="1" applyAlignment="1" applyProtection="1">
      <alignment horizontal="left" indent="2"/>
    </xf>
    <xf numFmtId="0" fontId="16" fillId="0" borderId="0" xfId="0" applyFont="1" applyBorder="1" applyAlignment="1" applyProtection="1">
      <alignment horizontal="left" vertical="top" wrapText="1"/>
    </xf>
    <xf numFmtId="0" fontId="49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left"/>
    </xf>
    <xf numFmtId="164" fontId="50" fillId="0" borderId="0" xfId="0" applyNumberFormat="1" applyFont="1" applyBorder="1" applyAlignment="1">
      <alignment horizontal="left"/>
    </xf>
    <xf numFmtId="0" fontId="10" fillId="0" borderId="0" xfId="0" applyFont="1" applyBorder="1" applyAlignment="1" applyProtection="1">
      <alignment horizontal="left"/>
    </xf>
    <xf numFmtId="14" fontId="50" fillId="0" borderId="0" xfId="0" applyNumberFormat="1" applyFont="1" applyBorder="1" applyAlignment="1">
      <alignment horizontal="right"/>
    </xf>
    <xf numFmtId="0" fontId="5" fillId="0" borderId="46" xfId="0" applyFont="1" applyFill="1" applyBorder="1" applyAlignment="1" applyProtection="1">
      <alignment horizontal="left" indent="15"/>
    </xf>
    <xf numFmtId="0" fontId="10" fillId="15" borderId="48" xfId="0" applyFont="1" applyFill="1" applyBorder="1" applyAlignment="1" applyProtection="1">
      <alignment horizontal="left"/>
    </xf>
    <xf numFmtId="0" fontId="10" fillId="15" borderId="49" xfId="0" applyFont="1" applyFill="1" applyBorder="1" applyAlignment="1" applyProtection="1">
      <alignment horizontal="left"/>
    </xf>
    <xf numFmtId="0" fontId="5" fillId="15" borderId="50" xfId="0" applyFont="1" applyFill="1" applyBorder="1" applyAlignment="1" applyProtection="1">
      <alignment horizontal="left" indent="15"/>
    </xf>
    <xf numFmtId="0" fontId="5" fillId="15" borderId="51" xfId="0" applyFont="1" applyFill="1" applyBorder="1" applyAlignment="1" applyProtection="1">
      <alignment horizontal="left" indent="15"/>
    </xf>
    <xf numFmtId="0" fontId="27" fillId="16" borderId="52" xfId="0" applyFont="1" applyFill="1" applyBorder="1" applyAlignment="1" applyProtection="1">
      <alignment horizontal="left"/>
    </xf>
    <xf numFmtId="0" fontId="27" fillId="16" borderId="51" xfId="0" applyFont="1" applyFill="1" applyBorder="1" applyAlignment="1" applyProtection="1">
      <alignment horizontal="left"/>
    </xf>
    <xf numFmtId="0" fontId="26" fillId="16" borderId="52" xfId="0" applyFont="1" applyFill="1" applyBorder="1" applyAlignment="1" applyProtection="1">
      <alignment horizontal="left" indent="2"/>
    </xf>
    <xf numFmtId="0" fontId="26" fillId="16" borderId="51" xfId="0" applyFont="1" applyFill="1" applyBorder="1" applyAlignment="1" applyProtection="1">
      <alignment horizontal="left" indent="2"/>
    </xf>
    <xf numFmtId="0" fontId="27" fillId="17" borderId="52" xfId="0" applyFont="1" applyFill="1" applyBorder="1" applyAlignment="1" applyProtection="1">
      <alignment horizontal="left"/>
    </xf>
    <xf numFmtId="0" fontId="27" fillId="17" borderId="51" xfId="0" applyFont="1" applyFill="1" applyBorder="1" applyAlignment="1" applyProtection="1">
      <alignment horizontal="left"/>
    </xf>
    <xf numFmtId="0" fontId="26" fillId="17" borderId="52" xfId="0" applyFont="1" applyFill="1" applyBorder="1" applyAlignment="1" applyProtection="1">
      <alignment horizontal="left" indent="2"/>
    </xf>
    <xf numFmtId="0" fontId="26" fillId="17" borderId="51" xfId="0" applyFont="1" applyFill="1" applyBorder="1" applyAlignment="1" applyProtection="1">
      <alignment horizontal="left" indent="2"/>
    </xf>
    <xf numFmtId="0" fontId="27" fillId="19" borderId="52" xfId="0" applyFont="1" applyFill="1" applyBorder="1" applyAlignment="1" applyProtection="1">
      <alignment horizontal="left"/>
    </xf>
    <xf numFmtId="0" fontId="27" fillId="19" borderId="51" xfId="0" applyFont="1" applyFill="1" applyBorder="1" applyAlignment="1" applyProtection="1">
      <alignment horizontal="left"/>
    </xf>
    <xf numFmtId="0" fontId="5" fillId="19" borderId="52" xfId="0" applyFont="1" applyFill="1" applyBorder="1" applyAlignment="1" applyProtection="1">
      <alignment horizontal="left" indent="2"/>
    </xf>
    <xf numFmtId="0" fontId="5" fillId="19" borderId="51" xfId="0" applyFont="1" applyFill="1" applyBorder="1" applyAlignment="1" applyProtection="1">
      <alignment horizontal="left" indent="2"/>
    </xf>
    <xf numFmtId="0" fontId="5" fillId="0" borderId="52" xfId="0" applyFont="1" applyFill="1" applyBorder="1" applyAlignment="1" applyProtection="1">
      <alignment horizontal="left" indent="15"/>
    </xf>
    <xf numFmtId="0" fontId="5" fillId="0" borderId="51" xfId="0" applyFont="1" applyFill="1" applyBorder="1" applyAlignment="1" applyProtection="1">
      <alignment horizontal="left" indent="15"/>
    </xf>
    <xf numFmtId="0" fontId="5" fillId="0" borderId="53" xfId="0" applyFont="1" applyFill="1" applyBorder="1" applyAlignment="1" applyProtection="1">
      <alignment horizontal="left" indent="15"/>
    </xf>
    <xf numFmtId="0" fontId="5" fillId="0" borderId="47" xfId="0" applyFont="1" applyFill="1" applyBorder="1" applyAlignment="1" applyProtection="1">
      <alignment horizontal="left" indent="15"/>
    </xf>
    <xf numFmtId="0" fontId="5" fillId="0" borderId="54" xfId="0" applyFont="1" applyFill="1" applyBorder="1" applyAlignment="1" applyProtection="1">
      <alignment horizontal="left" indent="15"/>
    </xf>
    <xf numFmtId="0" fontId="53" fillId="18" borderId="46" xfId="0" applyFont="1" applyFill="1" applyBorder="1" applyAlignment="1" applyProtection="1">
      <alignment horizontal="left"/>
    </xf>
    <xf numFmtId="0" fontId="27" fillId="0" borderId="48" xfId="0" applyFont="1" applyBorder="1" applyAlignment="1" applyProtection="1">
      <alignment horizontal="left"/>
    </xf>
    <xf numFmtId="0" fontId="27" fillId="0" borderId="44" xfId="0" applyFont="1" applyBorder="1" applyAlignment="1" applyProtection="1">
      <alignment horizontal="left"/>
    </xf>
    <xf numFmtId="0" fontId="27" fillId="0" borderId="49" xfId="0" applyFont="1" applyBorder="1" applyAlignment="1" applyProtection="1">
      <alignment horizontal="left"/>
    </xf>
    <xf numFmtId="0" fontId="27" fillId="0" borderId="50" xfId="0" applyFont="1" applyBorder="1" applyAlignment="1" applyProtection="1">
      <alignment horizontal="left"/>
    </xf>
    <xf numFmtId="0" fontId="27" fillId="0" borderId="51" xfId="0" applyFont="1" applyBorder="1" applyAlignment="1" applyProtection="1">
      <alignment horizontal="left"/>
    </xf>
    <xf numFmtId="0" fontId="53" fillId="18" borderId="52" xfId="0" applyFont="1" applyFill="1" applyBorder="1" applyAlignment="1" applyProtection="1">
      <alignment horizontal="left"/>
    </xf>
    <xf numFmtId="0" fontId="53" fillId="18" borderId="51" xfId="0" applyFont="1" applyFill="1" applyBorder="1" applyAlignment="1" applyProtection="1">
      <alignment horizontal="left"/>
    </xf>
    <xf numFmtId="0" fontId="26" fillId="18" borderId="52" xfId="0" applyFont="1" applyFill="1" applyBorder="1" applyAlignment="1" applyProtection="1">
      <alignment horizontal="left" indent="2"/>
    </xf>
    <xf numFmtId="0" fontId="26" fillId="18" borderId="51" xfId="0" applyFont="1" applyFill="1" applyBorder="1" applyAlignment="1" applyProtection="1">
      <alignment horizontal="left" indent="2"/>
    </xf>
    <xf numFmtId="0" fontId="5" fillId="18" borderId="52" xfId="0" applyFont="1" applyFill="1" applyBorder="1" applyAlignment="1" applyProtection="1">
      <alignment horizontal="left" indent="2"/>
    </xf>
    <xf numFmtId="0" fontId="5" fillId="18" borderId="51" xfId="0" applyFont="1" applyFill="1" applyBorder="1" applyAlignment="1" applyProtection="1">
      <alignment horizontal="left" indent="2"/>
    </xf>
    <xf numFmtId="0" fontId="27" fillId="20" borderId="52" xfId="0" applyFont="1" applyFill="1" applyBorder="1" applyAlignment="1" applyProtection="1">
      <alignment horizontal="left"/>
    </xf>
    <xf numFmtId="0" fontId="27" fillId="20" borderId="51" xfId="0" applyFont="1" applyFill="1" applyBorder="1" applyAlignment="1" applyProtection="1">
      <alignment horizontal="left"/>
    </xf>
    <xf numFmtId="0" fontId="53" fillId="0" borderId="43" xfId="0" applyFont="1" applyBorder="1" applyAlignment="1" applyProtection="1">
      <alignment horizontal="left"/>
    </xf>
    <xf numFmtId="49" fontId="26" fillId="0" borderId="10" xfId="0" applyNumberFormat="1" applyFont="1" applyBorder="1" applyAlignment="1" applyProtection="1">
      <alignment horizontal="center"/>
    </xf>
    <xf numFmtId="0" fontId="55" fillId="11" borderId="7" xfId="0" applyFont="1" applyFill="1" applyBorder="1" applyAlignment="1" applyProtection="1">
      <alignment horizontal="center" vertical="top"/>
    </xf>
    <xf numFmtId="0" fontId="55" fillId="0" borderId="8" xfId="0" applyFont="1" applyBorder="1" applyAlignment="1" applyProtection="1">
      <alignment horizontal="right" vertical="top"/>
    </xf>
    <xf numFmtId="0" fontId="55" fillId="11" borderId="9" xfId="0" applyFont="1" applyFill="1" applyBorder="1" applyAlignment="1" applyProtection="1">
      <alignment horizontal="right" vertical="top"/>
    </xf>
    <xf numFmtId="0" fontId="55" fillId="11" borderId="7" xfId="0" applyFont="1" applyFill="1" applyBorder="1" applyAlignment="1" applyProtection="1">
      <alignment horizontal="right" vertical="top"/>
    </xf>
    <xf numFmtId="0" fontId="55" fillId="8" borderId="8" xfId="0" applyFont="1" applyFill="1" applyBorder="1" applyAlignment="1" applyProtection="1">
      <alignment horizontal="right" vertical="top"/>
    </xf>
    <xf numFmtId="0" fontId="55" fillId="12" borderId="9" xfId="0" applyFont="1" applyFill="1" applyBorder="1" applyAlignment="1" applyProtection="1">
      <alignment horizontal="right" vertical="top"/>
    </xf>
    <xf numFmtId="0" fontId="55" fillId="12" borderId="8" xfId="0" applyFont="1" applyFill="1" applyBorder="1" applyAlignment="1" applyProtection="1">
      <alignment horizontal="right" vertical="top"/>
    </xf>
    <xf numFmtId="0" fontId="56" fillId="9" borderId="8" xfId="0" applyFont="1" applyFill="1" applyBorder="1" applyAlignment="1" applyProtection="1">
      <alignment horizontal="right" vertical="top" wrapText="1"/>
    </xf>
    <xf numFmtId="0" fontId="55" fillId="11" borderId="17" xfId="0" applyFont="1" applyFill="1" applyBorder="1" applyAlignment="1" applyProtection="1">
      <alignment horizontal="right" vertical="top"/>
    </xf>
    <xf numFmtId="0" fontId="55" fillId="0" borderId="18" xfId="0" applyFont="1" applyBorder="1" applyAlignment="1" applyProtection="1">
      <alignment horizontal="right" vertical="top"/>
    </xf>
    <xf numFmtId="0" fontId="55" fillId="2" borderId="18" xfId="0" applyFont="1" applyFill="1" applyBorder="1" applyAlignment="1" applyProtection="1">
      <alignment horizontal="right" vertical="top"/>
    </xf>
    <xf numFmtId="0" fontId="55" fillId="11" borderId="19" xfId="0" applyFont="1" applyFill="1" applyBorder="1" applyAlignment="1" applyProtection="1">
      <alignment vertical="top"/>
    </xf>
    <xf numFmtId="0" fontId="57" fillId="10" borderId="7" xfId="0" applyFont="1" applyFill="1" applyBorder="1" applyAlignment="1" applyProtection="1">
      <alignment horizontal="center" vertical="center"/>
    </xf>
    <xf numFmtId="0" fontId="57" fillId="10" borderId="8" xfId="0" applyFont="1" applyFill="1" applyBorder="1" applyAlignment="1" applyProtection="1">
      <alignment horizontal="center" vertical="center"/>
    </xf>
    <xf numFmtId="0" fontId="57" fillId="10" borderId="9" xfId="0" applyFont="1" applyFill="1" applyBorder="1" applyAlignment="1" applyProtection="1">
      <alignment horizontal="center" vertical="center"/>
    </xf>
    <xf numFmtId="0" fontId="58" fillId="4" borderId="8" xfId="0" applyFont="1" applyFill="1" applyBorder="1" applyAlignment="1" applyProtection="1">
      <alignment horizontal="right" vertical="top"/>
    </xf>
    <xf numFmtId="0" fontId="55" fillId="0" borderId="8" xfId="0" applyFont="1" applyBorder="1" applyAlignment="1" applyProtection="1">
      <alignment horizontal="right" vertical="top" wrapText="1"/>
    </xf>
    <xf numFmtId="0" fontId="55" fillId="8" borderId="7" xfId="0" applyFont="1" applyFill="1" applyBorder="1" applyAlignment="1" applyProtection="1">
      <alignment horizontal="right" vertical="top"/>
    </xf>
    <xf numFmtId="0" fontId="55" fillId="2" borderId="8" xfId="0" applyFont="1" applyFill="1" applyBorder="1" applyAlignment="1" applyProtection="1">
      <alignment horizontal="right" vertical="top"/>
    </xf>
    <xf numFmtId="0" fontId="55" fillId="11" borderId="28" xfId="0" applyFont="1" applyFill="1" applyBorder="1" applyAlignment="1" applyProtection="1">
      <alignment horizontal="right" vertical="top"/>
    </xf>
    <xf numFmtId="0" fontId="55" fillId="0" borderId="29" xfId="0" applyFont="1" applyBorder="1" applyAlignment="1" applyProtection="1">
      <alignment horizontal="center" vertical="top"/>
    </xf>
    <xf numFmtId="0" fontId="55" fillId="11" borderId="30" xfId="0" applyFont="1" applyFill="1" applyBorder="1" applyAlignment="1" applyProtection="1">
      <alignment horizontal="center" vertical="top"/>
    </xf>
    <xf numFmtId="0" fontId="55" fillId="11" borderId="7" xfId="0" applyFont="1" applyFill="1" applyBorder="1" applyAlignment="1" applyProtection="1">
      <alignment horizontal="right" vertical="top"/>
    </xf>
    <xf numFmtId="0" fontId="55" fillId="12" borderId="7" xfId="0" applyFont="1" applyFill="1" applyBorder="1" applyAlignment="1" applyProtection="1">
      <alignment horizontal="right" vertical="top"/>
    </xf>
    <xf numFmtId="0" fontId="55" fillId="5" borderId="8" xfId="0" applyFont="1" applyFill="1" applyBorder="1" applyAlignment="1" applyProtection="1">
      <alignment horizontal="right" vertical="top"/>
    </xf>
    <xf numFmtId="0" fontId="55" fillId="5" borderId="9" xfId="0" applyFont="1" applyFill="1" applyBorder="1" applyAlignment="1" applyProtection="1">
      <alignment horizontal="right" vertical="top"/>
    </xf>
    <xf numFmtId="0" fontId="55" fillId="5" borderId="7" xfId="0" applyFont="1" applyFill="1" applyBorder="1" applyAlignment="1" applyProtection="1">
      <alignment horizontal="right" vertical="top"/>
    </xf>
    <xf numFmtId="0" fontId="56" fillId="9" borderId="8" xfId="0" applyFont="1" applyFill="1" applyBorder="1" applyAlignment="1" applyProtection="1">
      <alignment horizontal="right" vertical="top"/>
    </xf>
    <xf numFmtId="0" fontId="55" fillId="10" borderId="7" xfId="0" applyFont="1" applyFill="1" applyBorder="1" applyAlignment="1" applyProtection="1">
      <alignment horizontal="right" vertical="top"/>
    </xf>
    <xf numFmtId="0" fontId="55" fillId="11" borderId="9" xfId="0" applyFont="1" applyFill="1" applyBorder="1" applyAlignment="1" applyProtection="1">
      <alignment horizontal="right" vertical="top" wrapText="1"/>
    </xf>
    <xf numFmtId="0" fontId="55" fillId="12" borderId="17" xfId="0" applyFont="1" applyFill="1" applyBorder="1" applyAlignment="1" applyProtection="1">
      <alignment horizontal="right" vertical="top"/>
    </xf>
    <xf numFmtId="0" fontId="58" fillId="4" borderId="18" xfId="0" applyFont="1" applyFill="1" applyBorder="1" applyAlignment="1" applyProtection="1">
      <alignment horizontal="right" vertical="top"/>
    </xf>
    <xf numFmtId="0" fontId="55" fillId="0" borderId="18" xfId="0" applyFont="1" applyBorder="1" applyAlignment="1" applyProtection="1">
      <alignment horizontal="center" vertical="top"/>
    </xf>
    <xf numFmtId="0" fontId="55" fillId="11" borderId="19" xfId="0" applyFont="1" applyFill="1" applyBorder="1" applyAlignment="1" applyProtection="1">
      <alignment horizontal="center" vertical="top"/>
    </xf>
    <xf numFmtId="0" fontId="55" fillId="11" borderId="11" xfId="0" applyFont="1" applyFill="1" applyBorder="1" applyAlignment="1" applyProtection="1">
      <alignment horizontal="center" vertical="top"/>
    </xf>
    <xf numFmtId="0" fontId="55" fillId="0" borderId="12" xfId="0" applyFont="1" applyBorder="1" applyAlignment="1" applyProtection="1">
      <alignment horizontal="right" vertical="top"/>
    </xf>
    <xf numFmtId="0" fontId="55" fillId="11" borderId="13" xfId="0" applyFont="1" applyFill="1" applyBorder="1" applyAlignment="1" applyProtection="1">
      <alignment horizontal="right" vertical="top"/>
    </xf>
    <xf numFmtId="0" fontId="55" fillId="8" borderId="14" xfId="0" applyFont="1" applyFill="1" applyBorder="1" applyAlignment="1" applyProtection="1">
      <alignment horizontal="right" vertical="top"/>
    </xf>
    <xf numFmtId="0" fontId="56" fillId="9" borderId="12" xfId="0" applyFont="1" applyFill="1" applyBorder="1" applyAlignment="1" applyProtection="1">
      <alignment horizontal="right" vertical="top"/>
    </xf>
    <xf numFmtId="0" fontId="55" fillId="12" borderId="13" xfId="0" applyFont="1" applyFill="1" applyBorder="1" applyAlignment="1" applyProtection="1">
      <alignment horizontal="right" vertical="top"/>
    </xf>
    <xf numFmtId="0" fontId="55" fillId="11" borderId="14" xfId="0" applyFont="1" applyFill="1" applyBorder="1" applyAlignment="1" applyProtection="1">
      <alignment horizontal="right" vertical="top"/>
    </xf>
    <xf numFmtId="0" fontId="58" fillId="4" borderId="12" xfId="0" applyFont="1" applyFill="1" applyBorder="1" applyAlignment="1" applyProtection="1">
      <alignment horizontal="right" vertical="top"/>
    </xf>
    <xf numFmtId="0" fontId="55" fillId="2" borderId="12" xfId="0" applyFont="1" applyFill="1" applyBorder="1" applyAlignment="1" applyProtection="1">
      <alignment horizontal="right" vertical="top"/>
    </xf>
    <xf numFmtId="0" fontId="55" fillId="0" borderId="12" xfId="0" applyFont="1" applyBorder="1" applyAlignment="1" applyProtection="1">
      <alignment horizontal="right" vertical="top" wrapText="1"/>
    </xf>
    <xf numFmtId="0" fontId="55" fillId="11" borderId="22" xfId="0" applyFont="1" applyFill="1" applyBorder="1" applyAlignment="1" applyProtection="1">
      <alignment horizontal="right" vertical="top"/>
    </xf>
    <xf numFmtId="0" fontId="55" fillId="0" borderId="23" xfId="0" applyFont="1" applyBorder="1" applyAlignment="1" applyProtection="1">
      <alignment horizontal="right" vertical="top"/>
    </xf>
    <xf numFmtId="0" fontId="56" fillId="9" borderId="23" xfId="0" applyFont="1" applyFill="1" applyBorder="1" applyAlignment="1" applyProtection="1">
      <alignment horizontal="right" vertical="top"/>
    </xf>
    <xf numFmtId="0" fontId="55" fillId="11" borderId="25" xfId="0" applyFont="1" applyFill="1" applyBorder="1" applyAlignment="1" applyProtection="1">
      <alignment horizontal="center" vertical="top"/>
    </xf>
    <xf numFmtId="0" fontId="57" fillId="10" borderId="14" xfId="0" applyFont="1" applyFill="1" applyBorder="1" applyAlignment="1" applyProtection="1">
      <alignment horizontal="center" vertical="center"/>
    </xf>
    <xf numFmtId="0" fontId="57" fillId="10" borderId="12" xfId="0" applyFont="1" applyFill="1" applyBorder="1" applyAlignment="1" applyProtection="1">
      <alignment horizontal="center" vertical="center"/>
    </xf>
    <xf numFmtId="0" fontId="57" fillId="10" borderId="13" xfId="0" applyFont="1" applyFill="1" applyBorder="1" applyAlignment="1" applyProtection="1">
      <alignment horizontal="center" vertical="center"/>
    </xf>
    <xf numFmtId="0" fontId="55" fillId="14" borderId="12" xfId="0" applyFont="1" applyFill="1" applyBorder="1" applyAlignment="1" applyProtection="1">
      <alignment horizontal="right" vertical="top"/>
    </xf>
    <xf numFmtId="0" fontId="56" fillId="9" borderId="12" xfId="0" applyFont="1" applyFill="1" applyBorder="1" applyAlignment="1" applyProtection="1">
      <alignment horizontal="right" vertical="top" wrapText="1"/>
    </xf>
    <xf numFmtId="0" fontId="55" fillId="14" borderId="12" xfId="0" applyFont="1" applyFill="1" applyBorder="1" applyAlignment="1" applyProtection="1">
      <alignment horizontal="right" vertical="top" wrapText="1"/>
    </xf>
    <xf numFmtId="0" fontId="55" fillId="14" borderId="23" xfId="0" applyFont="1" applyFill="1" applyBorder="1" applyAlignment="1" applyProtection="1">
      <alignment horizontal="right" vertical="top" wrapText="1"/>
    </xf>
    <xf numFmtId="0" fontId="56" fillId="9" borderId="23" xfId="0" applyFont="1" applyFill="1" applyBorder="1" applyAlignment="1" applyProtection="1">
      <alignment horizontal="right" vertical="top" wrapText="1"/>
    </xf>
    <xf numFmtId="0" fontId="55" fillId="11" borderId="41" xfId="0" applyFont="1" applyFill="1" applyBorder="1" applyAlignment="1" applyProtection="1">
      <alignment horizontal="right" vertical="top" wrapText="1"/>
    </xf>
    <xf numFmtId="0" fontId="55" fillId="12" borderId="14" xfId="0" applyFont="1" applyFill="1" applyBorder="1" applyAlignment="1" applyProtection="1">
      <alignment horizontal="right" vertical="top"/>
    </xf>
    <xf numFmtId="0" fontId="55" fillId="11" borderId="42" xfId="0" applyFont="1" applyFill="1" applyBorder="1" applyAlignment="1" applyProtection="1">
      <alignment horizontal="right" vertical="top"/>
    </xf>
    <xf numFmtId="0" fontId="55" fillId="5" borderId="7" xfId="0" applyFont="1" applyFill="1" applyBorder="1" applyAlignment="1" applyProtection="1">
      <alignment vertical="top"/>
    </xf>
    <xf numFmtId="0" fontId="55" fillId="2" borderId="23" xfId="0" applyFont="1" applyFill="1" applyBorder="1" applyAlignment="1" applyProtection="1">
      <alignment horizontal="right" vertical="top"/>
    </xf>
    <xf numFmtId="0" fontId="55" fillId="14" borderId="8" xfId="0" applyFont="1" applyFill="1" applyBorder="1" applyAlignment="1" applyProtection="1">
      <alignment horizontal="right" vertical="top"/>
    </xf>
    <xf numFmtId="0" fontId="55" fillId="8" borderId="17" xfId="0" applyFont="1" applyFill="1" applyBorder="1" applyAlignment="1" applyProtection="1">
      <alignment horizontal="right" vertical="top"/>
    </xf>
    <xf numFmtId="0" fontId="55" fillId="0" borderId="35" xfId="0" applyFont="1" applyBorder="1" applyAlignment="1" applyProtection="1">
      <alignment horizontal="right" vertical="top" wrapText="1"/>
    </xf>
    <xf numFmtId="0" fontId="55" fillId="2" borderId="35" xfId="0" applyFont="1" applyFill="1" applyBorder="1" applyAlignment="1" applyProtection="1">
      <alignment horizontal="right" vertical="top" wrapText="1"/>
    </xf>
    <xf numFmtId="0" fontId="55" fillId="11" borderId="36" xfId="0" applyFont="1" applyFill="1" applyBorder="1" applyAlignment="1" applyProtection="1">
      <alignment horizontal="right" vertical="top" wrapText="1"/>
    </xf>
    <xf numFmtId="0" fontId="55" fillId="0" borderId="31" xfId="0" applyFont="1" applyBorder="1" applyAlignment="1" applyProtection="1">
      <alignment horizontal="right" vertical="top"/>
    </xf>
    <xf numFmtId="0" fontId="55" fillId="11" borderId="19" xfId="0" applyFont="1" applyFill="1" applyBorder="1" applyAlignment="1" applyProtection="1">
      <alignment horizontal="right" vertical="top"/>
    </xf>
    <xf numFmtId="0" fontId="57" fillId="11" borderId="12" xfId="0" applyFont="1" applyFill="1" applyBorder="1" applyAlignment="1" applyProtection="1">
      <alignment horizontal="right" vertical="top" wrapText="1"/>
    </xf>
    <xf numFmtId="0" fontId="55" fillId="11" borderId="12" xfId="0" applyFont="1" applyFill="1" applyBorder="1" applyAlignment="1" applyProtection="1">
      <alignment horizontal="right" vertical="top"/>
    </xf>
    <xf numFmtId="0" fontId="55" fillId="8" borderId="22" xfId="0" applyFont="1" applyFill="1" applyBorder="1" applyAlignment="1" applyProtection="1">
      <alignment horizontal="right" vertical="top"/>
    </xf>
    <xf numFmtId="0" fontId="55" fillId="0" borderId="23" xfId="0" applyFont="1" applyBorder="1" applyAlignment="1" applyProtection="1">
      <alignment vertical="top"/>
    </xf>
    <xf numFmtId="0" fontId="55" fillId="0" borderId="24" xfId="0" applyFont="1" applyBorder="1" applyAlignment="1" applyProtection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FF3333"/>
      <rgbColor rgb="FFFFFFCC"/>
      <rgbColor rgb="FFC3D69B"/>
      <rgbColor rgb="FF660066"/>
      <rgbColor rgb="FFFF7C80"/>
      <rgbColor rgb="FF0070C0"/>
      <rgbColor rgb="FFCCCCCC"/>
      <rgbColor rgb="FF00009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DDDDDD"/>
      <rgbColor rgb="FFFFFF99"/>
      <rgbColor rgb="FF93CDDD"/>
      <rgbColor rgb="FFFF99CC"/>
      <rgbColor rgb="FFCC99FF"/>
      <rgbColor rgb="FFFAC090"/>
      <rgbColor rgb="FF6666FF"/>
      <rgbColor rgb="FF33CCCC"/>
      <rgbColor rgb="FF92D050"/>
      <rgbColor rgb="FFFFC000"/>
      <rgbColor rgb="FFFF9900"/>
      <rgbColor rgb="FFFF6600"/>
      <rgbColor rgb="FF666699"/>
      <rgbColor rgb="FF9BBB59"/>
      <rgbColor rgb="FF002060"/>
      <rgbColor rgb="FF339966"/>
      <rgbColor rgb="FF003300"/>
      <rgbColor rgb="FF333300"/>
      <rgbColor rgb="FF993300"/>
      <rgbColor rgb="FF993366"/>
      <rgbColor rgb="FF0000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isengart@gmail.com" TargetMode="External"/><Relationship Id="rId1" Type="http://schemas.openxmlformats.org/officeDocument/2006/relationships/hyperlink" Target="mailto:kurt.westov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Zeros="0" showOutlineSymbols="0" zoomScale="130" zoomScaleNormal="130" workbookViewId="0"/>
  </sheetViews>
  <sheetFormatPr defaultRowHeight="12.75" x14ac:dyDescent="0.2"/>
  <cols>
    <col min="1" max="1025" width="8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84"/>
  <sheetViews>
    <sheetView showZeros="0" tabSelected="1" showOutlineSymbols="0" zoomScale="130" zoomScaleNormal="130" workbookViewId="0">
      <selection activeCell="BU9" sqref="BU9"/>
    </sheetView>
  </sheetViews>
  <sheetFormatPr defaultRowHeight="15" x14ac:dyDescent="0.2"/>
  <cols>
    <col min="1" max="1" width="1.875" style="13"/>
    <col min="2" max="8" width="3" style="13"/>
    <col min="9" max="9" width="0.875" style="13"/>
    <col min="10" max="10" width="3.125" style="14"/>
    <col min="11" max="11" width="0.875" style="14"/>
    <col min="12" max="12" width="31.625" style="13"/>
    <col min="13" max="13" width="1.625" style="13"/>
    <col min="14" max="14" width="2.625" style="15"/>
    <col min="15" max="15" width="0.875" style="15"/>
    <col min="16" max="16" width="31.625" style="15"/>
    <col min="17" max="17" width="0.875" style="13"/>
    <col min="18" max="24" width="3" style="13"/>
    <col min="25" max="32" width="0" style="13" hidden="1"/>
    <col min="33" max="34" width="0" style="14" hidden="1"/>
    <col min="35" max="36" width="0" style="13" hidden="1"/>
    <col min="37" max="39" width="0" style="15" hidden="1"/>
    <col min="40" max="71" width="0" style="13" hidden="1"/>
    <col min="72" max="1025" width="10.75" style="13"/>
  </cols>
  <sheetData>
    <row r="1" spans="1:1024" s="16" customFormat="1" ht="19.5" x14ac:dyDescent="0.3">
      <c r="B1" s="17"/>
      <c r="C1" s="18" t="s">
        <v>0</v>
      </c>
      <c r="D1" s="19" t="s">
        <v>1</v>
      </c>
      <c r="E1" s="20"/>
      <c r="F1" s="20"/>
      <c r="G1" s="20"/>
      <c r="H1" s="20"/>
      <c r="J1" s="21"/>
      <c r="K1" s="12" t="s">
        <v>2</v>
      </c>
      <c r="L1" s="12"/>
      <c r="M1" s="12"/>
      <c r="N1" s="12"/>
      <c r="O1" s="12"/>
      <c r="P1" s="12"/>
      <c r="Q1" s="12"/>
      <c r="R1" s="21"/>
      <c r="S1" s="20"/>
      <c r="T1" s="20"/>
      <c r="U1" s="20"/>
      <c r="V1" s="22" t="s">
        <v>3</v>
      </c>
      <c r="W1" s="18" t="s">
        <v>0</v>
      </c>
      <c r="X1" s="23"/>
      <c r="Y1" s="17"/>
      <c r="Z1" s="24" t="s">
        <v>0</v>
      </c>
      <c r="AA1" s="25" t="s">
        <v>4</v>
      </c>
      <c r="AB1" s="21"/>
      <c r="AC1" s="21"/>
      <c r="AD1" s="21"/>
      <c r="AE1" s="21"/>
      <c r="AF1" s="11" t="s">
        <v>5</v>
      </c>
      <c r="AG1" s="11"/>
      <c r="AH1" s="11"/>
      <c r="AI1" s="11"/>
      <c r="AJ1" s="11"/>
      <c r="AK1" s="11"/>
      <c r="AL1" s="11"/>
      <c r="AM1" s="11"/>
      <c r="AN1" s="26">
        <v>3169</v>
      </c>
      <c r="AO1" s="21"/>
      <c r="AP1" s="21"/>
      <c r="AQ1" s="21"/>
      <c r="AR1" s="21"/>
      <c r="AS1" s="25"/>
      <c r="AT1" s="27" t="s">
        <v>6</v>
      </c>
      <c r="AU1" s="24" t="s">
        <v>0</v>
      </c>
      <c r="AV1" s="23"/>
      <c r="BU1" s="28">
        <v>2019</v>
      </c>
      <c r="BV1" s="28">
        <v>2020</v>
      </c>
    </row>
    <row r="2" spans="1:1024" ht="15" customHeight="1" x14ac:dyDescent="0.3">
      <c r="A2" s="16"/>
      <c r="B2" s="29"/>
      <c r="C2" s="18" t="s">
        <v>0</v>
      </c>
      <c r="D2" s="30" t="s">
        <v>7</v>
      </c>
      <c r="E2" s="20"/>
      <c r="F2" s="20"/>
      <c r="G2" s="20"/>
      <c r="H2" s="20"/>
      <c r="I2" s="20"/>
      <c r="J2"/>
      <c r="K2" s="10" t="s">
        <v>8</v>
      </c>
      <c r="L2" s="10"/>
      <c r="M2" s="10"/>
      <c r="N2" s="10"/>
      <c r="O2" s="10"/>
      <c r="P2" s="10"/>
      <c r="Q2" s="10"/>
      <c r="R2" s="31"/>
      <c r="S2" s="20"/>
      <c r="T2" s="20"/>
      <c r="U2" s="20"/>
      <c r="V2" s="22" t="s">
        <v>9</v>
      </c>
      <c r="W2" s="18" t="s">
        <v>0</v>
      </c>
      <c r="X2" s="32"/>
      <c r="Y2" s="33"/>
      <c r="Z2" s="24" t="s">
        <v>0</v>
      </c>
      <c r="AA2" s="25" t="s">
        <v>10</v>
      </c>
      <c r="AB2" s="21"/>
      <c r="AC2" s="21"/>
      <c r="AD2" s="21"/>
      <c r="AE2" s="21"/>
      <c r="AF2" s="21"/>
      <c r="AG2" s="21"/>
      <c r="AH2" s="21"/>
      <c r="AI2" s="9" t="s">
        <v>11</v>
      </c>
      <c r="AJ2" s="9"/>
      <c r="AK2" s="9"/>
      <c r="AL2" s="9"/>
      <c r="AM2" s="9"/>
      <c r="AN2" s="9"/>
      <c r="AO2" s="21"/>
      <c r="AP2" s="21"/>
      <c r="AQ2" s="21"/>
      <c r="AR2" s="21"/>
      <c r="AS2" s="25"/>
      <c r="AT2" s="27" t="s">
        <v>9</v>
      </c>
      <c r="AU2" s="24" t="s">
        <v>0</v>
      </c>
      <c r="AV2" s="34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35" customFormat="1" ht="15.75" x14ac:dyDescent="0.25">
      <c r="B3" s="36"/>
      <c r="C3" s="18" t="s">
        <v>0</v>
      </c>
      <c r="D3" s="19" t="s">
        <v>12</v>
      </c>
      <c r="E3" s="20"/>
      <c r="F3" s="20"/>
      <c r="G3" s="20"/>
      <c r="H3" s="20"/>
      <c r="I3" s="20"/>
      <c r="J3" s="37"/>
      <c r="K3" s="37"/>
      <c r="L3" s="37"/>
      <c r="M3" s="37"/>
      <c r="N3" s="37"/>
      <c r="O3" s="37"/>
      <c r="P3" s="37"/>
      <c r="Q3" s="20"/>
      <c r="R3" s="20"/>
      <c r="S3" s="20"/>
      <c r="T3" s="20"/>
      <c r="U3" s="20"/>
      <c r="V3" s="22" t="s">
        <v>13</v>
      </c>
      <c r="W3" s="18" t="s">
        <v>0</v>
      </c>
      <c r="X3" s="38"/>
      <c r="AF3" s="39"/>
      <c r="AG3" s="40"/>
      <c r="AH3" s="40"/>
      <c r="AK3" s="41"/>
      <c r="AL3" s="41"/>
      <c r="AM3" s="41"/>
      <c r="AO3" s="39"/>
      <c r="BU3" s="42"/>
      <c r="BV3" s="42"/>
      <c r="BW3" s="42"/>
    </row>
    <row r="4" spans="1:1024" s="43" customFormat="1" ht="4.9000000000000004" customHeight="1" x14ac:dyDescent="0.15">
      <c r="B4" s="44"/>
      <c r="C4" s="45"/>
      <c r="D4" s="44"/>
      <c r="E4" s="44"/>
      <c r="F4" s="44"/>
      <c r="G4" s="44"/>
      <c r="H4" s="44"/>
      <c r="I4" s="44"/>
      <c r="J4" s="46"/>
      <c r="K4" s="46"/>
      <c r="L4" s="46"/>
      <c r="M4" s="46"/>
      <c r="N4" s="46"/>
      <c r="O4" s="46"/>
      <c r="P4" s="46"/>
      <c r="Q4" s="44"/>
      <c r="R4" s="44"/>
      <c r="S4" s="44"/>
      <c r="T4" s="44"/>
      <c r="U4" s="44"/>
      <c r="V4" s="47"/>
      <c r="W4" s="45"/>
      <c r="X4" s="44"/>
      <c r="AF4" s="48"/>
      <c r="AG4" s="49"/>
      <c r="AH4" s="49"/>
      <c r="AK4" s="50"/>
      <c r="AL4" s="50"/>
      <c r="AM4" s="50"/>
      <c r="AO4" s="48"/>
      <c r="BU4" s="51"/>
      <c r="BV4" s="51"/>
      <c r="BW4" s="51"/>
    </row>
    <row r="5" spans="1:1024" ht="17.25" customHeight="1" x14ac:dyDescent="0.25">
      <c r="A5"/>
      <c r="B5" s="8" t="s">
        <v>14</v>
      </c>
      <c r="C5" s="8"/>
      <c r="D5" s="7">
        <f>BU1</f>
        <v>2019</v>
      </c>
      <c r="E5" s="7"/>
      <c r="F5" s="7"/>
      <c r="G5" s="7"/>
      <c r="H5" s="7"/>
      <c r="I5" s="52"/>
      <c r="J5" s="6" t="str">
        <f>CONCATENATE("August, ",BU1)</f>
        <v>August, 2019</v>
      </c>
      <c r="K5" s="6"/>
      <c r="L5" s="6"/>
      <c r="M5"/>
      <c r="N5" s="6" t="str">
        <f>CONCATENATE("January, ",BV1)</f>
        <v>January, 2020</v>
      </c>
      <c r="O5" s="6"/>
      <c r="P5" s="6"/>
      <c r="Q5" s="52"/>
      <c r="R5" s="5" t="s">
        <v>15</v>
      </c>
      <c r="S5" s="5"/>
      <c r="T5" s="4">
        <f>BV1</f>
        <v>2020</v>
      </c>
      <c r="U5" s="4"/>
      <c r="V5" s="4"/>
      <c r="W5" s="4"/>
      <c r="X5" s="4"/>
      <c r="Y5" s="53" t="s">
        <v>16</v>
      </c>
      <c r="Z5" s="53"/>
      <c r="AA5" s="53"/>
      <c r="AB5" s="3">
        <v>21</v>
      </c>
      <c r="AC5" s="3"/>
      <c r="AD5" s="3"/>
      <c r="AE5" s="2" t="s">
        <v>17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42"/>
      <c r="BV5" s="42"/>
      <c r="BW5" s="42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7.25" customHeight="1" x14ac:dyDescent="0.25">
      <c r="A6"/>
      <c r="B6" s="243" t="s">
        <v>18</v>
      </c>
      <c r="C6" s="244" t="s">
        <v>19</v>
      </c>
      <c r="D6" s="244" t="s">
        <v>20</v>
      </c>
      <c r="E6" s="244" t="s">
        <v>21</v>
      </c>
      <c r="F6" s="244" t="s">
        <v>22</v>
      </c>
      <c r="G6" s="244" t="s">
        <v>23</v>
      </c>
      <c r="H6" s="245" t="s">
        <v>24</v>
      </c>
      <c r="I6" s="52"/>
      <c r="J6" s="56">
        <v>6</v>
      </c>
      <c r="K6" s="57"/>
      <c r="L6" s="58" t="s">
        <v>25</v>
      </c>
      <c r="M6" s="59"/>
      <c r="N6" s="60">
        <v>3</v>
      </c>
      <c r="O6" s="61"/>
      <c r="P6" s="62" t="s">
        <v>26</v>
      </c>
      <c r="Q6" s="52"/>
      <c r="R6" s="243" t="s">
        <v>18</v>
      </c>
      <c r="S6" s="244" t="s">
        <v>19</v>
      </c>
      <c r="T6" s="244" t="s">
        <v>20</v>
      </c>
      <c r="U6" s="244" t="s">
        <v>21</v>
      </c>
      <c r="V6" s="244" t="s">
        <v>22</v>
      </c>
      <c r="W6" s="244" t="s">
        <v>23</v>
      </c>
      <c r="X6" s="245" t="s">
        <v>24</v>
      </c>
      <c r="Y6" s="53" t="s">
        <v>16</v>
      </c>
      <c r="Z6" s="53"/>
      <c r="AA6" s="53"/>
      <c r="AB6" s="3">
        <v>22</v>
      </c>
      <c r="AC6" s="3"/>
      <c r="AD6" s="3"/>
      <c r="AE6" s="2" t="s">
        <v>27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63"/>
      <c r="AX6" s="63"/>
      <c r="AY6" s="63"/>
      <c r="AZ6"/>
      <c r="BA6" s="17" t="s">
        <v>28</v>
      </c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7.25" customHeight="1" x14ac:dyDescent="0.25">
      <c r="A7"/>
      <c r="B7" s="231"/>
      <c r="C7" s="231"/>
      <c r="D7" s="231"/>
      <c r="E7" s="231"/>
      <c r="F7" s="232">
        <v>1</v>
      </c>
      <c r="G7" s="232">
        <v>2</v>
      </c>
      <c r="H7" s="233">
        <v>3</v>
      </c>
      <c r="I7" s="52"/>
      <c r="J7" s="56">
        <v>10</v>
      </c>
      <c r="K7" s="57"/>
      <c r="L7" s="58" t="s">
        <v>29</v>
      </c>
      <c r="M7" s="64"/>
      <c r="N7" s="60">
        <v>26</v>
      </c>
      <c r="O7" s="65"/>
      <c r="P7" s="62" t="s">
        <v>30</v>
      </c>
      <c r="Q7" s="52"/>
      <c r="R7" s="265"/>
      <c r="S7" s="265"/>
      <c r="T7" s="265"/>
      <c r="U7" s="299">
        <v>1</v>
      </c>
      <c r="V7" s="300">
        <v>2</v>
      </c>
      <c r="W7" s="300">
        <v>3</v>
      </c>
      <c r="X7" s="267">
        <v>4</v>
      </c>
      <c r="Y7" s="66" t="s">
        <v>16</v>
      </c>
      <c r="Z7" s="66"/>
      <c r="AA7" s="66"/>
      <c r="AB7" s="1">
        <v>29</v>
      </c>
      <c r="AC7" s="1"/>
      <c r="AD7" s="1"/>
      <c r="AE7" s="150" t="s">
        <v>31</v>
      </c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7.25" customHeight="1" x14ac:dyDescent="0.25">
      <c r="A8"/>
      <c r="B8" s="234">
        <v>4</v>
      </c>
      <c r="C8" s="232">
        <v>5</v>
      </c>
      <c r="D8" s="235">
        <v>6</v>
      </c>
      <c r="E8" s="232">
        <v>7</v>
      </c>
      <c r="F8" s="232">
        <v>8</v>
      </c>
      <c r="G8" s="232">
        <v>9</v>
      </c>
      <c r="H8" s="236">
        <v>10</v>
      </c>
      <c r="I8" s="52"/>
      <c r="J8" s="56">
        <v>13</v>
      </c>
      <c r="K8" s="57"/>
      <c r="L8" s="58" t="s">
        <v>32</v>
      </c>
      <c r="M8" s="37"/>
      <c r="N8" s="67">
        <v>28</v>
      </c>
      <c r="O8" s="68"/>
      <c r="P8" s="69" t="s">
        <v>33</v>
      </c>
      <c r="Q8" s="52"/>
      <c r="R8" s="271">
        <v>5</v>
      </c>
      <c r="S8" s="266">
        <v>6</v>
      </c>
      <c r="T8" s="272">
        <v>7</v>
      </c>
      <c r="U8" s="266">
        <v>8</v>
      </c>
      <c r="V8" s="266">
        <v>9</v>
      </c>
      <c r="W8" s="266">
        <v>10</v>
      </c>
      <c r="X8" s="267">
        <v>11</v>
      </c>
      <c r="Y8" s="70"/>
      <c r="Z8" s="70"/>
      <c r="AA8" s="70"/>
      <c r="AB8" s="70"/>
      <c r="AC8" s="70"/>
      <c r="AD8" s="70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/>
      <c r="AX8"/>
      <c r="AY8"/>
      <c r="AZ8"/>
      <c r="BA8" s="71" t="s">
        <v>34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7.25" customHeight="1" x14ac:dyDescent="0.25">
      <c r="A9"/>
      <c r="B9" s="234">
        <v>11</v>
      </c>
      <c r="C9" s="232">
        <v>12</v>
      </c>
      <c r="D9" s="237">
        <v>13</v>
      </c>
      <c r="E9" s="232">
        <v>14</v>
      </c>
      <c r="F9" s="232">
        <v>15</v>
      </c>
      <c r="G9" s="232">
        <v>16</v>
      </c>
      <c r="H9" s="233">
        <v>17</v>
      </c>
      <c r="I9" s="52"/>
      <c r="J9" s="56">
        <v>19</v>
      </c>
      <c r="K9" s="57"/>
      <c r="L9" s="58" t="s">
        <v>35</v>
      </c>
      <c r="M9" s="59"/>
      <c r="N9" s="72"/>
      <c r="O9" s="73"/>
      <c r="P9"/>
      <c r="Q9" s="52"/>
      <c r="R9" s="271">
        <v>12</v>
      </c>
      <c r="S9" s="266">
        <v>13</v>
      </c>
      <c r="T9" s="246">
        <v>14</v>
      </c>
      <c r="U9" s="266">
        <v>15</v>
      </c>
      <c r="V9" s="266">
        <v>16</v>
      </c>
      <c r="W9" s="266">
        <v>17</v>
      </c>
      <c r="X9" s="267">
        <v>18</v>
      </c>
      <c r="Y9" s="53" t="s">
        <v>36</v>
      </c>
      <c r="Z9" s="53"/>
      <c r="AA9" s="53"/>
      <c r="AB9" s="3">
        <v>5</v>
      </c>
      <c r="AC9" s="3"/>
      <c r="AD9" s="3"/>
      <c r="AE9" s="2" t="s">
        <v>10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/>
      <c r="AX9"/>
      <c r="AY9"/>
      <c r="AZ9"/>
      <c r="BA9" s="71" t="s">
        <v>37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7.25" customHeight="1" x14ac:dyDescent="0.25">
      <c r="A10"/>
      <c r="B10" s="234">
        <v>18</v>
      </c>
      <c r="C10" s="237">
        <v>19</v>
      </c>
      <c r="D10" s="238">
        <v>20</v>
      </c>
      <c r="E10" s="232">
        <v>21</v>
      </c>
      <c r="F10" s="232">
        <v>22</v>
      </c>
      <c r="G10" s="232">
        <v>23</v>
      </c>
      <c r="H10" s="233">
        <v>24</v>
      </c>
      <c r="I10" s="52"/>
      <c r="J10" s="60">
        <v>20</v>
      </c>
      <c r="K10" s="57"/>
      <c r="L10" s="74" t="s">
        <v>38</v>
      </c>
      <c r="M10" s="59"/>
      <c r="N10" s="75"/>
      <c r="O10" s="73"/>
      <c r="P10" s="76"/>
      <c r="Q10" s="52"/>
      <c r="R10" s="271">
        <v>19</v>
      </c>
      <c r="S10" s="274">
        <v>20</v>
      </c>
      <c r="T10" s="272">
        <v>21</v>
      </c>
      <c r="U10" s="266">
        <v>22</v>
      </c>
      <c r="V10" s="266">
        <v>23</v>
      </c>
      <c r="W10" s="266">
        <v>24</v>
      </c>
      <c r="X10" s="267">
        <v>25</v>
      </c>
      <c r="Y10" s="53" t="s">
        <v>36</v>
      </c>
      <c r="Z10" s="53"/>
      <c r="AA10" s="53"/>
      <c r="AB10" s="3">
        <v>12</v>
      </c>
      <c r="AC10" s="3"/>
      <c r="AD10" s="3"/>
      <c r="AE10" s="2" t="s">
        <v>39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/>
      <c r="AX10"/>
      <c r="AY10"/>
      <c r="AZ10"/>
      <c r="BA10" s="71" t="s">
        <v>40</v>
      </c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7.25" customHeight="1" x14ac:dyDescent="0.25">
      <c r="A11"/>
      <c r="B11" s="239">
        <v>25</v>
      </c>
      <c r="C11" s="240">
        <v>26</v>
      </c>
      <c r="D11" s="241">
        <v>27</v>
      </c>
      <c r="E11" s="240">
        <v>28</v>
      </c>
      <c r="F11" s="240">
        <v>29</v>
      </c>
      <c r="G11" s="240">
        <v>30</v>
      </c>
      <c r="H11" s="242">
        <v>31</v>
      </c>
      <c r="I11" s="52"/>
      <c r="J11" s="77">
        <v>27</v>
      </c>
      <c r="K11" s="57"/>
      <c r="L11" s="78" t="s">
        <v>41</v>
      </c>
      <c r="M11" s="18"/>
      <c r="N11" s="57"/>
      <c r="O11" s="57"/>
      <c r="P11" s="79"/>
      <c r="Q11" s="52"/>
      <c r="R11" s="301">
        <v>26</v>
      </c>
      <c r="S11" s="276">
        <v>27</v>
      </c>
      <c r="T11" s="241">
        <v>28</v>
      </c>
      <c r="U11" s="302">
        <v>29</v>
      </c>
      <c r="V11" s="302">
        <v>30</v>
      </c>
      <c r="W11" s="303">
        <v>31</v>
      </c>
      <c r="X11" s="278"/>
      <c r="Y11" s="66" t="s">
        <v>36</v>
      </c>
      <c r="Z11" s="66"/>
      <c r="AA11" s="66"/>
      <c r="AB11" s="1">
        <v>19</v>
      </c>
      <c r="AC11" s="1"/>
      <c r="AD11" s="1"/>
      <c r="AE11" s="150" t="s">
        <v>42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/>
      <c r="AX11"/>
      <c r="AY11"/>
      <c r="AZ11"/>
      <c r="BA11" s="71" t="s">
        <v>43</v>
      </c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3" customFormat="1" ht="4.9000000000000004" customHeight="1" x14ac:dyDescent="0.15">
      <c r="B12" s="44"/>
      <c r="C12" s="45"/>
      <c r="D12" s="44"/>
      <c r="E12" s="44"/>
      <c r="F12" s="44"/>
      <c r="G12" s="44"/>
      <c r="H12" s="44"/>
      <c r="I12" s="44"/>
      <c r="J12" s="80"/>
      <c r="K12" s="80"/>
      <c r="L12" s="80"/>
      <c r="M12" s="80"/>
      <c r="N12" s="80"/>
      <c r="O12" s="80"/>
      <c r="P12" s="80"/>
      <c r="Q12" s="44"/>
      <c r="R12" s="44"/>
      <c r="S12" s="44"/>
      <c r="T12" s="44"/>
      <c r="U12" s="44"/>
      <c r="V12" s="47"/>
      <c r="W12" s="45"/>
      <c r="X12" s="44"/>
      <c r="Y12" s="43" t="s">
        <v>36</v>
      </c>
      <c r="AB12" s="43">
        <v>26</v>
      </c>
      <c r="AE12" s="43" t="s">
        <v>10</v>
      </c>
      <c r="AF12" s="48"/>
      <c r="AG12" s="49"/>
      <c r="AH12" s="49"/>
      <c r="AK12" s="50"/>
      <c r="AL12" s="50"/>
      <c r="AM12" s="50"/>
      <c r="AO12" s="48"/>
      <c r="BA12" s="43" t="s">
        <v>44</v>
      </c>
    </row>
    <row r="13" spans="1:1024" ht="17.25" customHeight="1" x14ac:dyDescent="0.25">
      <c r="A13"/>
      <c r="B13" s="8" t="s">
        <v>45</v>
      </c>
      <c r="C13" s="8"/>
      <c r="D13" s="7">
        <f>BU1</f>
        <v>2019</v>
      </c>
      <c r="E13" s="7"/>
      <c r="F13" s="7"/>
      <c r="G13" s="7"/>
      <c r="H13" s="7"/>
      <c r="I13" s="52"/>
      <c r="J13" s="6" t="str">
        <f>CONCATENATE("September, ",BU1)</f>
        <v>September, 2019</v>
      </c>
      <c r="K13" s="6"/>
      <c r="L13" s="6"/>
      <c r="M13"/>
      <c r="N13" s="6" t="str">
        <f>CONCATENATE("February, ",BV1)</f>
        <v>February, 2020</v>
      </c>
      <c r="O13" s="6"/>
      <c r="P13" s="6"/>
      <c r="Q13" s="52"/>
      <c r="R13" s="8" t="s">
        <v>46</v>
      </c>
      <c r="S13" s="8"/>
      <c r="T13" s="151">
        <f>BV1</f>
        <v>2020</v>
      </c>
      <c r="U13" s="151"/>
      <c r="V13" s="151"/>
      <c r="W13" s="151"/>
      <c r="X13" s="151"/>
      <c r="Y13" s="53"/>
      <c r="Z13" s="53"/>
      <c r="AA13" s="53"/>
      <c r="AB13" s="3"/>
      <c r="AC13" s="3"/>
      <c r="AD13" s="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/>
      <c r="AX13"/>
      <c r="AY13"/>
      <c r="AZ13"/>
      <c r="BA13" s="71" t="s">
        <v>47</v>
      </c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7.25" customHeight="1" x14ac:dyDescent="0.25">
      <c r="A14"/>
      <c r="B14" s="243" t="s">
        <v>18</v>
      </c>
      <c r="C14" s="244" t="s">
        <v>19</v>
      </c>
      <c r="D14" s="244" t="s">
        <v>20</v>
      </c>
      <c r="E14" s="244" t="s">
        <v>21</v>
      </c>
      <c r="F14" s="244" t="s">
        <v>22</v>
      </c>
      <c r="G14" s="244" t="s">
        <v>23</v>
      </c>
      <c r="H14" s="245" t="s">
        <v>24</v>
      </c>
      <c r="I14" s="52"/>
      <c r="J14" s="152">
        <v>4</v>
      </c>
      <c r="K14" s="57"/>
      <c r="L14" s="153" t="s">
        <v>48</v>
      </c>
      <c r="M14"/>
      <c r="N14" s="154">
        <v>1</v>
      </c>
      <c r="O14" s="57"/>
      <c r="P14" s="155" t="s">
        <v>49</v>
      </c>
      <c r="Q14" s="52"/>
      <c r="R14" s="243" t="s">
        <v>18</v>
      </c>
      <c r="S14" s="244" t="s">
        <v>19</v>
      </c>
      <c r="T14" s="244" t="s">
        <v>20</v>
      </c>
      <c r="U14" s="244" t="s">
        <v>21</v>
      </c>
      <c r="V14" s="244" t="s">
        <v>22</v>
      </c>
      <c r="W14" s="244" t="s">
        <v>23</v>
      </c>
      <c r="X14" s="245" t="s">
        <v>24</v>
      </c>
      <c r="Y14" s="53" t="s">
        <v>50</v>
      </c>
      <c r="Z14" s="53"/>
      <c r="AA14" s="53"/>
      <c r="AB14" s="3">
        <v>3</v>
      </c>
      <c r="AC14" s="3"/>
      <c r="AD14" s="3"/>
      <c r="AE14" s="2" t="s">
        <v>10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7.25" customHeight="1" x14ac:dyDescent="0.25">
      <c r="A15"/>
      <c r="B15" s="234">
        <v>1</v>
      </c>
      <c r="C15" s="232">
        <v>2</v>
      </c>
      <c r="D15" s="246">
        <v>3</v>
      </c>
      <c r="E15" s="237">
        <v>4</v>
      </c>
      <c r="F15" s="232">
        <v>5</v>
      </c>
      <c r="G15" s="232">
        <v>6</v>
      </c>
      <c r="H15" s="236">
        <v>7</v>
      </c>
      <c r="I15" s="82"/>
      <c r="J15" s="152"/>
      <c r="K15" s="73"/>
      <c r="L15" s="153"/>
      <c r="M15" s="37"/>
      <c r="N15" s="154"/>
      <c r="O15"/>
      <c r="P15" s="155"/>
      <c r="Q15" s="52"/>
      <c r="R15" s="231"/>
      <c r="S15" s="231"/>
      <c r="T15" s="231"/>
      <c r="U15" s="231"/>
      <c r="V15" s="231"/>
      <c r="W15" s="231"/>
      <c r="X15" s="236">
        <v>1</v>
      </c>
      <c r="Y15" s="53" t="s">
        <v>50</v>
      </c>
      <c r="Z15" s="53"/>
      <c r="AA15" s="53"/>
      <c r="AB15" s="3">
        <v>10</v>
      </c>
      <c r="AC15" s="3"/>
      <c r="AD15" s="3"/>
      <c r="AE15" s="2" t="s">
        <v>10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/>
      <c r="AX15"/>
      <c r="AY15"/>
      <c r="AZ15"/>
      <c r="BA15" s="156" t="s">
        <v>51</v>
      </c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7.25" customHeight="1" x14ac:dyDescent="0.25">
      <c r="A16"/>
      <c r="B16" s="234">
        <v>8</v>
      </c>
      <c r="C16" s="247">
        <v>9</v>
      </c>
      <c r="D16" s="246">
        <v>10</v>
      </c>
      <c r="E16" s="232">
        <v>11</v>
      </c>
      <c r="F16" s="232">
        <v>12</v>
      </c>
      <c r="G16" s="232">
        <v>13</v>
      </c>
      <c r="H16" s="236">
        <v>14</v>
      </c>
      <c r="I16" s="52"/>
      <c r="J16" s="60">
        <v>7</v>
      </c>
      <c r="K16" s="57"/>
      <c r="L16" s="62" t="s">
        <v>52</v>
      </c>
      <c r="M16" s="59"/>
      <c r="N16" s="83">
        <v>4</v>
      </c>
      <c r="O16" s="57"/>
      <c r="P16" s="62" t="s">
        <v>53</v>
      </c>
      <c r="Q16" s="52"/>
      <c r="R16" s="234">
        <v>2</v>
      </c>
      <c r="S16" s="232">
        <v>3</v>
      </c>
      <c r="T16" s="258">
        <v>4</v>
      </c>
      <c r="U16" s="232">
        <v>5</v>
      </c>
      <c r="V16" s="232">
        <v>6</v>
      </c>
      <c r="W16" s="232">
        <v>7</v>
      </c>
      <c r="X16" s="233">
        <v>8</v>
      </c>
      <c r="Y16" s="84" t="s">
        <v>50</v>
      </c>
      <c r="Z16" s="84"/>
      <c r="AA16" s="84"/>
      <c r="AB16" s="157" t="s">
        <v>54</v>
      </c>
      <c r="AC16" s="157"/>
      <c r="AD16" s="157"/>
      <c r="AE16" s="158" t="s">
        <v>55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/>
      <c r="AX16"/>
      <c r="AY16"/>
      <c r="AZ1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7.25" customHeight="1" x14ac:dyDescent="0.25">
      <c r="A17"/>
      <c r="B17" s="234">
        <v>15</v>
      </c>
      <c r="C17" s="232">
        <v>16</v>
      </c>
      <c r="D17" s="246">
        <v>17</v>
      </c>
      <c r="E17" s="232">
        <v>18</v>
      </c>
      <c r="F17" s="232">
        <v>19</v>
      </c>
      <c r="G17" s="232">
        <v>20</v>
      </c>
      <c r="H17" s="233">
        <v>21</v>
      </c>
      <c r="I17" s="52"/>
      <c r="J17" s="60">
        <v>14</v>
      </c>
      <c r="K17" s="57"/>
      <c r="L17" s="62" t="s">
        <v>56</v>
      </c>
      <c r="M17" s="59"/>
      <c r="N17" s="83">
        <v>9</v>
      </c>
      <c r="O17" s="57"/>
      <c r="P17" s="62" t="s">
        <v>57</v>
      </c>
      <c r="Q17" s="52"/>
      <c r="R17" s="254">
        <v>9</v>
      </c>
      <c r="S17" s="232">
        <v>10</v>
      </c>
      <c r="T17" s="246">
        <v>11</v>
      </c>
      <c r="U17" s="232">
        <v>12</v>
      </c>
      <c r="V17" s="232">
        <v>13</v>
      </c>
      <c r="W17" s="232">
        <v>14</v>
      </c>
      <c r="X17" s="233">
        <v>15</v>
      </c>
      <c r="Y17" s="53" t="s">
        <v>50</v>
      </c>
      <c r="Z17" s="53"/>
      <c r="AA17" s="53"/>
      <c r="AB17" s="3">
        <v>17</v>
      </c>
      <c r="AC17" s="3"/>
      <c r="AD17" s="3"/>
      <c r="AE17" s="2" t="s">
        <v>58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/>
      <c r="AX17"/>
      <c r="AY17"/>
      <c r="AZ17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7.25" customHeight="1" x14ac:dyDescent="0.25">
      <c r="A18"/>
      <c r="B18" s="248">
        <v>22</v>
      </c>
      <c r="C18" s="232">
        <v>23</v>
      </c>
      <c r="D18" s="249">
        <v>24</v>
      </c>
      <c r="E18" s="232">
        <v>25</v>
      </c>
      <c r="F18" s="232">
        <v>26</v>
      </c>
      <c r="G18" s="232">
        <v>27</v>
      </c>
      <c r="H18" s="233">
        <v>28</v>
      </c>
      <c r="I18" s="52"/>
      <c r="J18" s="60">
        <v>22</v>
      </c>
      <c r="K18" s="57"/>
      <c r="L18" s="62" t="s">
        <v>59</v>
      </c>
      <c r="M18" s="59"/>
      <c r="N18" s="83">
        <v>16</v>
      </c>
      <c r="O18" s="57"/>
      <c r="P18" s="62" t="s">
        <v>60</v>
      </c>
      <c r="Q18" s="52"/>
      <c r="R18" s="248">
        <v>16</v>
      </c>
      <c r="S18" s="274">
        <v>17</v>
      </c>
      <c r="T18" s="246">
        <v>18</v>
      </c>
      <c r="U18" s="232">
        <v>19</v>
      </c>
      <c r="V18" s="232">
        <v>20</v>
      </c>
      <c r="W18" s="232">
        <v>21</v>
      </c>
      <c r="X18" s="233">
        <v>22</v>
      </c>
      <c r="Y18" s="53" t="s">
        <v>50</v>
      </c>
      <c r="Z18" s="53"/>
      <c r="AA18" s="53"/>
      <c r="AB18" s="3">
        <v>24</v>
      </c>
      <c r="AC18" s="3"/>
      <c r="AD18" s="3"/>
      <c r="AE18" s="2" t="s">
        <v>10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/>
      <c r="AX18"/>
      <c r="AY18"/>
      <c r="AZ18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7.25" customHeight="1" x14ac:dyDescent="0.25">
      <c r="A19"/>
      <c r="B19" s="250">
        <v>29</v>
      </c>
      <c r="C19" s="251">
        <v>30</v>
      </c>
      <c r="D19" s="252"/>
      <c r="E19" s="252"/>
      <c r="F19" s="252"/>
      <c r="G19" s="252"/>
      <c r="H19" s="252"/>
      <c r="I19" s="52"/>
      <c r="J19" s="67">
        <v>24</v>
      </c>
      <c r="K19" s="73"/>
      <c r="L19" s="85" t="s">
        <v>61</v>
      </c>
      <c r="M19" s="59"/>
      <c r="N19" s="86">
        <v>25</v>
      </c>
      <c r="O19" s="57"/>
      <c r="P19" s="85" t="s">
        <v>62</v>
      </c>
      <c r="Q19" s="52"/>
      <c r="R19" s="239">
        <v>23</v>
      </c>
      <c r="S19" s="240">
        <v>24</v>
      </c>
      <c r="T19" s="249">
        <v>25</v>
      </c>
      <c r="U19" s="263">
        <v>26</v>
      </c>
      <c r="V19" s="263">
        <v>27</v>
      </c>
      <c r="W19" s="297">
        <v>28</v>
      </c>
      <c r="X19" s="298">
        <v>29</v>
      </c>
      <c r="Y19" s="70"/>
      <c r="Z19" s="70"/>
      <c r="AA19" s="70"/>
      <c r="AB19" s="70"/>
      <c r="AC19" s="70"/>
      <c r="AD19" s="70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/>
      <c r="AX19"/>
      <c r="AY19"/>
      <c r="AZ19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/>
      <c r="BQ19"/>
      <c r="BR19"/>
      <c r="BS19"/>
      <c r="BT19"/>
      <c r="BU19" s="57"/>
      <c r="BV19" s="87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7.7" customHeight="1" x14ac:dyDescent="0.25">
      <c r="A20"/>
      <c r="B20"/>
      <c r="C20"/>
      <c r="D20"/>
      <c r="E20"/>
      <c r="F20"/>
      <c r="G20"/>
      <c r="H20"/>
      <c r="I20" s="52"/>
      <c r="J20" s="88"/>
      <c r="K20" s="88"/>
      <c r="L20" s="88"/>
      <c r="M20" s="88"/>
      <c r="N20" s="88"/>
      <c r="O20" s="88"/>
      <c r="P20" s="88"/>
      <c r="Q20" s="52"/>
      <c r="R20" s="89"/>
      <c r="S20" s="89"/>
      <c r="T20" s="89"/>
      <c r="U20" s="89"/>
      <c r="V20" s="89"/>
      <c r="W20" s="89"/>
      <c r="X20" s="89"/>
      <c r="Y20" s="53" t="s">
        <v>63</v>
      </c>
      <c r="Z20" s="53"/>
      <c r="AA20" s="53"/>
      <c r="AB20" s="3">
        <v>7</v>
      </c>
      <c r="AC20" s="3"/>
      <c r="AD20" s="3"/>
      <c r="AE20" s="2" t="s">
        <v>64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 s="57"/>
      <c r="BV20" s="87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43" customFormat="1" ht="15.75" x14ac:dyDescent="0.25">
      <c r="B21" s="159" t="s">
        <v>65</v>
      </c>
      <c r="C21" s="159"/>
      <c r="D21" s="7">
        <f>BU1</f>
        <v>2019</v>
      </c>
      <c r="E21" s="7"/>
      <c r="F21" s="7"/>
      <c r="G21" s="7"/>
      <c r="H21" s="7"/>
      <c r="I21" s="52"/>
      <c r="J21" s="6" t="str">
        <f>CONCATENATE("October, ",BU1)</f>
        <v>October, 2019</v>
      </c>
      <c r="K21" s="6"/>
      <c r="L21" s="6"/>
      <c r="M21" s="90"/>
      <c r="N21" s="6" t="str">
        <f>CONCATENATE("March, ",BV1)</f>
        <v>March, 2020</v>
      </c>
      <c r="O21" s="6"/>
      <c r="P21" s="6"/>
      <c r="Q21" s="48"/>
      <c r="R21" s="8" t="s">
        <v>66</v>
      </c>
      <c r="S21" s="8"/>
      <c r="T21" s="151">
        <f>BV1</f>
        <v>2020</v>
      </c>
      <c r="U21" s="151"/>
      <c r="V21" s="151"/>
      <c r="W21" s="151"/>
      <c r="X21" s="151"/>
      <c r="Y21" s="91" t="s">
        <v>63</v>
      </c>
      <c r="Z21" s="91"/>
      <c r="AA21" s="91"/>
      <c r="AB21" s="160">
        <v>14</v>
      </c>
      <c r="AC21" s="160"/>
      <c r="AD21" s="160"/>
      <c r="AE21" s="161" t="s">
        <v>10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BW21" s="92"/>
      <c r="BX21" s="92"/>
      <c r="BY21" s="92"/>
      <c r="BZ21" s="92"/>
      <c r="CA21" s="92"/>
    </row>
    <row r="22" spans="1:1024" ht="17.25" customHeight="1" x14ac:dyDescent="0.25">
      <c r="A22"/>
      <c r="B22" s="243" t="s">
        <v>18</v>
      </c>
      <c r="C22" s="244" t="s">
        <v>19</v>
      </c>
      <c r="D22" s="244" t="s">
        <v>20</v>
      </c>
      <c r="E22" s="244" t="s">
        <v>21</v>
      </c>
      <c r="F22" s="244" t="s">
        <v>22</v>
      </c>
      <c r="G22" s="244" t="s">
        <v>23</v>
      </c>
      <c r="H22" s="245" t="s">
        <v>24</v>
      </c>
      <c r="I22" s="52"/>
      <c r="J22" s="93" t="s">
        <v>67</v>
      </c>
      <c r="K22" s="59"/>
      <c r="L22" s="62" t="s">
        <v>68</v>
      </c>
      <c r="M22"/>
      <c r="N22" s="56">
        <v>23</v>
      </c>
      <c r="O22" s="59"/>
      <c r="P22" s="58" t="s">
        <v>69</v>
      </c>
      <c r="Q22" s="52"/>
      <c r="R22" s="243" t="s">
        <v>18</v>
      </c>
      <c r="S22" s="244" t="s">
        <v>19</v>
      </c>
      <c r="T22" s="244" t="s">
        <v>20</v>
      </c>
      <c r="U22" s="244" t="s">
        <v>21</v>
      </c>
      <c r="V22" s="244" t="s">
        <v>22</v>
      </c>
      <c r="W22" s="244" t="s">
        <v>23</v>
      </c>
      <c r="X22" s="245" t="s">
        <v>24</v>
      </c>
      <c r="Y22" s="53" t="s">
        <v>63</v>
      </c>
      <c r="Z22" s="53"/>
      <c r="AA22" s="53"/>
      <c r="AB22" s="3">
        <v>21</v>
      </c>
      <c r="AC22" s="3"/>
      <c r="AD22" s="3"/>
      <c r="AE22" s="2" t="s">
        <v>70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/>
      <c r="AX22"/>
      <c r="AY22"/>
      <c r="AZ22"/>
      <c r="BA22" s="17" t="s">
        <v>71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7.25" customHeight="1" x14ac:dyDescent="0.25">
      <c r="A23"/>
      <c r="B23" s="253"/>
      <c r="C23" s="253"/>
      <c r="D23" s="246">
        <v>1</v>
      </c>
      <c r="E23" s="232">
        <v>2</v>
      </c>
      <c r="F23" s="232">
        <v>3</v>
      </c>
      <c r="G23" s="232">
        <v>4</v>
      </c>
      <c r="H23" s="233">
        <v>5</v>
      </c>
      <c r="I23" s="82"/>
      <c r="J23" s="94" t="s">
        <v>72</v>
      </c>
      <c r="K23" s="95"/>
      <c r="L23" s="96" t="s">
        <v>73</v>
      </c>
      <c r="M23"/>
      <c r="N23" s="60">
        <v>24</v>
      </c>
      <c r="O23" s="97"/>
      <c r="P23" s="74" t="s">
        <v>74</v>
      </c>
      <c r="Q23" s="52"/>
      <c r="R23" s="234">
        <v>1</v>
      </c>
      <c r="S23" s="232">
        <v>2</v>
      </c>
      <c r="T23" s="246">
        <v>3</v>
      </c>
      <c r="U23" s="232">
        <v>4</v>
      </c>
      <c r="V23" s="232">
        <v>5</v>
      </c>
      <c r="W23" s="232">
        <v>6</v>
      </c>
      <c r="X23" s="233">
        <v>7</v>
      </c>
      <c r="Y23" s="53" t="s">
        <v>63</v>
      </c>
      <c r="Z23" s="53"/>
      <c r="AA23" s="53"/>
      <c r="AB23" s="3">
        <v>28</v>
      </c>
      <c r="AC23" s="3"/>
      <c r="AD23" s="3"/>
      <c r="AE23" s="2" t="s">
        <v>75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 s="57"/>
      <c r="BV23" s="87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7.25" customHeight="1" x14ac:dyDescent="0.25">
      <c r="A24"/>
      <c r="B24" s="254">
        <v>6</v>
      </c>
      <c r="C24" s="232">
        <v>7</v>
      </c>
      <c r="D24" s="246">
        <v>8</v>
      </c>
      <c r="E24" s="232">
        <v>9</v>
      </c>
      <c r="F24" s="232">
        <v>10</v>
      </c>
      <c r="G24" s="255">
        <v>11</v>
      </c>
      <c r="H24" s="256">
        <v>12</v>
      </c>
      <c r="I24" s="52"/>
      <c r="J24" s="98">
        <v>15</v>
      </c>
      <c r="K24" s="73"/>
      <c r="L24" s="58" t="s">
        <v>76</v>
      </c>
      <c r="M24" s="37"/>
      <c r="N24" s="60">
        <v>27</v>
      </c>
      <c r="O24" s="97"/>
      <c r="P24" s="99" t="s">
        <v>77</v>
      </c>
      <c r="Q24" s="52"/>
      <c r="R24" s="234">
        <v>8</v>
      </c>
      <c r="S24" s="232">
        <v>9</v>
      </c>
      <c r="T24" s="246">
        <v>10</v>
      </c>
      <c r="U24" s="232">
        <v>11</v>
      </c>
      <c r="V24" s="232">
        <v>12</v>
      </c>
      <c r="W24" s="232">
        <v>13</v>
      </c>
      <c r="X24" s="233">
        <v>14</v>
      </c>
      <c r="Y24" s="53"/>
      <c r="Z24" s="53"/>
      <c r="AA24" s="53"/>
      <c r="AB24" s="3"/>
      <c r="AC24" s="3"/>
      <c r="AD24" s="3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/>
      <c r="AX24"/>
      <c r="AY24"/>
      <c r="AZ24"/>
      <c r="BA24" s="100" t="s">
        <v>78</v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 s="57"/>
      <c r="BV24" s="87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7.25" customHeight="1" x14ac:dyDescent="0.25">
      <c r="A25"/>
      <c r="B25" s="257">
        <v>13</v>
      </c>
      <c r="C25" s="232">
        <v>14</v>
      </c>
      <c r="D25" s="258">
        <v>15</v>
      </c>
      <c r="E25" s="232">
        <v>16</v>
      </c>
      <c r="F25" s="232">
        <v>17</v>
      </c>
      <c r="G25" s="232">
        <v>18</v>
      </c>
      <c r="H25" s="233">
        <v>19</v>
      </c>
      <c r="I25" s="52"/>
      <c r="J25" s="101">
        <v>22</v>
      </c>
      <c r="K25" s="57"/>
      <c r="L25" s="81" t="s">
        <v>79</v>
      </c>
      <c r="M25" s="59"/>
      <c r="N25" s="60">
        <v>29</v>
      </c>
      <c r="O25" s="97"/>
      <c r="P25" s="99" t="s">
        <v>59</v>
      </c>
      <c r="Q25" s="52"/>
      <c r="R25" s="234">
        <v>15</v>
      </c>
      <c r="S25" s="232">
        <v>16</v>
      </c>
      <c r="T25" s="246">
        <v>17</v>
      </c>
      <c r="U25" s="232">
        <v>18</v>
      </c>
      <c r="V25" s="232">
        <v>19</v>
      </c>
      <c r="W25" s="232">
        <v>20</v>
      </c>
      <c r="X25" s="233">
        <v>21</v>
      </c>
      <c r="Y25" s="53" t="s">
        <v>80</v>
      </c>
      <c r="Z25" s="53"/>
      <c r="AA25" s="53"/>
      <c r="AB25" s="3">
        <v>5</v>
      </c>
      <c r="AC25" s="3"/>
      <c r="AD25" s="3"/>
      <c r="AE25" s="2" t="s">
        <v>10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/>
      <c r="AX25"/>
      <c r="AY25"/>
      <c r="AZ25"/>
      <c r="BA25" s="102">
        <v>41514</v>
      </c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7.25" customHeight="1" x14ac:dyDescent="0.25">
      <c r="A26"/>
      <c r="B26" s="259">
        <v>20</v>
      </c>
      <c r="C26" s="232">
        <v>21</v>
      </c>
      <c r="D26" s="249">
        <v>22</v>
      </c>
      <c r="E26" s="232">
        <v>23</v>
      </c>
      <c r="F26" s="232">
        <v>24</v>
      </c>
      <c r="G26" s="232">
        <v>25</v>
      </c>
      <c r="H26" s="260">
        <v>26</v>
      </c>
      <c r="I26" s="52"/>
      <c r="J26" s="103">
        <v>27</v>
      </c>
      <c r="K26" s="73"/>
      <c r="L26" s="104" t="s">
        <v>81</v>
      </c>
      <c r="M26" s="59"/>
      <c r="N26" s="86">
        <v>31</v>
      </c>
      <c r="O26" s="57"/>
      <c r="P26" s="85" t="s">
        <v>82</v>
      </c>
      <c r="Q26" s="52"/>
      <c r="R26" s="234">
        <v>22</v>
      </c>
      <c r="S26" s="292">
        <v>23</v>
      </c>
      <c r="T26" s="258">
        <v>24</v>
      </c>
      <c r="U26" s="292">
        <v>25</v>
      </c>
      <c r="V26" s="292">
        <v>26</v>
      </c>
      <c r="W26" s="292">
        <v>27</v>
      </c>
      <c r="X26" s="233">
        <v>28</v>
      </c>
      <c r="Y26" s="53" t="s">
        <v>80</v>
      </c>
      <c r="Z26" s="53"/>
      <c r="AA26" s="53"/>
      <c r="AB26" s="3">
        <v>12</v>
      </c>
      <c r="AC26" s="3"/>
      <c r="AD26" s="3"/>
      <c r="AE26" s="2" t="s">
        <v>10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/>
      <c r="AX26"/>
      <c r="AY26"/>
      <c r="AZ26"/>
      <c r="BA26" s="102">
        <v>41535</v>
      </c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7.25" customHeight="1" x14ac:dyDescent="0.25">
      <c r="A27"/>
      <c r="B27" s="261">
        <v>27</v>
      </c>
      <c r="C27" s="240">
        <v>28</v>
      </c>
      <c r="D27" s="262">
        <v>29</v>
      </c>
      <c r="E27" s="240">
        <v>30</v>
      </c>
      <c r="F27" s="263">
        <v>31</v>
      </c>
      <c r="G27" s="264"/>
      <c r="H27" s="264"/>
      <c r="I27" s="52"/>
      <c r="J27" s="103"/>
      <c r="K27" s="73"/>
      <c r="L27" s="104"/>
      <c r="M27" s="59"/>
      <c r="N27" s="83"/>
      <c r="O27" s="57"/>
      <c r="P27" s="105"/>
      <c r="Q27" s="52"/>
      <c r="R27" s="293">
        <v>29</v>
      </c>
      <c r="S27" s="294">
        <v>30</v>
      </c>
      <c r="T27" s="295">
        <v>31</v>
      </c>
      <c r="U27" s="296"/>
      <c r="V27" s="296"/>
      <c r="W27" s="296"/>
      <c r="X27" s="296"/>
      <c r="Y27" s="66" t="s">
        <v>80</v>
      </c>
      <c r="Z27" s="66"/>
      <c r="AA27" s="66"/>
      <c r="AB27" s="1">
        <v>19</v>
      </c>
      <c r="AC27" s="1"/>
      <c r="AD27" s="1"/>
      <c r="AE27" s="150" t="s">
        <v>83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/>
      <c r="AX27"/>
      <c r="AY27"/>
      <c r="AZ27"/>
      <c r="BA27" s="100" t="s">
        <v>84</v>
      </c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43" customFormat="1" ht="4.9000000000000004" customHeight="1" x14ac:dyDescent="0.2">
      <c r="B28"/>
      <c r="C28"/>
      <c r="D28"/>
      <c r="E28"/>
      <c r="F28"/>
      <c r="G28"/>
      <c r="H28"/>
      <c r="I28"/>
      <c r="J28"/>
      <c r="K28"/>
      <c r="L28"/>
      <c r="M28" s="80"/>
      <c r="N28" s="80"/>
      <c r="O28" s="80"/>
      <c r="P28" s="80"/>
      <c r="Q28" s="48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BA28" s="106" t="s">
        <v>85</v>
      </c>
      <c r="BW28" s="92"/>
      <c r="BX28" s="92"/>
      <c r="BY28" s="92"/>
      <c r="BZ28" s="92"/>
      <c r="CA28" s="92"/>
    </row>
    <row r="29" spans="1:1024" ht="17.25" customHeight="1" x14ac:dyDescent="0.25">
      <c r="A29"/>
      <c r="B29" s="159" t="s">
        <v>86</v>
      </c>
      <c r="C29" s="159"/>
      <c r="D29" s="151">
        <f>BU1</f>
        <v>2019</v>
      </c>
      <c r="E29" s="151"/>
      <c r="F29" s="151"/>
      <c r="G29" s="151"/>
      <c r="H29" s="151"/>
      <c r="I29" s="52"/>
      <c r="J29" s="6" t="str">
        <f>CONCATENATE("November, ",BU1)</f>
        <v>November, 2019</v>
      </c>
      <c r="K29" s="6"/>
      <c r="L29" s="6"/>
      <c r="M29"/>
      <c r="N29" s="6" t="str">
        <f>CONCATENATE("April, ",BV1)</f>
        <v>April, 2020</v>
      </c>
      <c r="O29" s="6"/>
      <c r="P29" s="6"/>
      <c r="Q29" s="52"/>
      <c r="R29" s="8" t="s">
        <v>87</v>
      </c>
      <c r="S29" s="8"/>
      <c r="T29" s="151">
        <f>BV1</f>
        <v>2020</v>
      </c>
      <c r="U29" s="151"/>
      <c r="V29" s="151"/>
      <c r="W29" s="151"/>
      <c r="X29" s="151"/>
      <c r="Y29" s="53" t="s">
        <v>88</v>
      </c>
      <c r="Z29" s="53"/>
      <c r="AA29" s="53"/>
      <c r="AB29" s="3">
        <v>2</v>
      </c>
      <c r="AC29" s="3"/>
      <c r="AD29" s="3"/>
      <c r="AE29" s="2" t="s">
        <v>89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/>
      <c r="AX29"/>
      <c r="AY29"/>
      <c r="AZ29"/>
      <c r="BA29" s="100" t="s">
        <v>90</v>
      </c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7.25" customHeight="1" x14ac:dyDescent="0.25">
      <c r="A30"/>
      <c r="B30" s="243" t="s">
        <v>18</v>
      </c>
      <c r="C30" s="244" t="s">
        <v>19</v>
      </c>
      <c r="D30" s="244" t="s">
        <v>20</v>
      </c>
      <c r="E30" s="244" t="s">
        <v>21</v>
      </c>
      <c r="F30" s="244" t="s">
        <v>22</v>
      </c>
      <c r="G30" s="244" t="s">
        <v>23</v>
      </c>
      <c r="H30" s="245" t="s">
        <v>24</v>
      </c>
      <c r="I30" s="52"/>
      <c r="J30" s="56">
        <v>3</v>
      </c>
      <c r="K30" s="59"/>
      <c r="L30" s="58" t="s">
        <v>12</v>
      </c>
      <c r="M30"/>
      <c r="N30" s="67" t="s">
        <v>91</v>
      </c>
      <c r="O30" s="107"/>
      <c r="P30" s="96" t="s">
        <v>92</v>
      </c>
      <c r="Q30" s="52"/>
      <c r="R30" s="243" t="s">
        <v>18</v>
      </c>
      <c r="S30" s="244" t="s">
        <v>19</v>
      </c>
      <c r="T30" s="244" t="s">
        <v>20</v>
      </c>
      <c r="U30" s="244" t="s">
        <v>21</v>
      </c>
      <c r="V30" s="244" t="s">
        <v>22</v>
      </c>
      <c r="W30" s="244" t="s">
        <v>23</v>
      </c>
      <c r="X30" s="245" t="s">
        <v>24</v>
      </c>
      <c r="Y30" s="53" t="s">
        <v>88</v>
      </c>
      <c r="Z30" s="53"/>
      <c r="AA30" s="53"/>
      <c r="AB30" s="3">
        <v>9</v>
      </c>
      <c r="AC30" s="3"/>
      <c r="AD30" s="3"/>
      <c r="AE30" s="2" t="s">
        <v>10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/>
      <c r="AX30"/>
      <c r="AY30"/>
      <c r="AZ30"/>
      <c r="BA30" s="102">
        <v>41324</v>
      </c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7.25" customHeight="1" x14ac:dyDescent="0.25">
      <c r="A31"/>
      <c r="B31" s="265"/>
      <c r="C31" s="265"/>
      <c r="D31" s="265"/>
      <c r="E31" s="265"/>
      <c r="F31" s="265"/>
      <c r="G31" s="266">
        <v>1</v>
      </c>
      <c r="H31" s="267">
        <v>2</v>
      </c>
      <c r="I31" s="52"/>
      <c r="J31" s="56">
        <v>5</v>
      </c>
      <c r="K31" s="73"/>
      <c r="L31" s="58" t="s">
        <v>93</v>
      </c>
      <c r="M31" s="37"/>
      <c r="N31" s="60">
        <v>7</v>
      </c>
      <c r="O31" s="108"/>
      <c r="P31" s="62" t="s">
        <v>76</v>
      </c>
      <c r="Q31" s="52"/>
      <c r="R31" s="253"/>
      <c r="S31" s="253"/>
      <c r="T31" s="253"/>
      <c r="U31" s="232">
        <v>1</v>
      </c>
      <c r="V31" s="232">
        <v>2</v>
      </c>
      <c r="W31" s="255">
        <v>3</v>
      </c>
      <c r="X31" s="256">
        <v>4</v>
      </c>
      <c r="Y31" s="66" t="s">
        <v>88</v>
      </c>
      <c r="Z31" s="66"/>
      <c r="AA31" s="66"/>
      <c r="AB31" s="1">
        <v>16</v>
      </c>
      <c r="AC31" s="1"/>
      <c r="AD31" s="1"/>
      <c r="AE31" s="150" t="s">
        <v>94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/>
      <c r="AX31"/>
      <c r="AY31"/>
      <c r="AZ31"/>
      <c r="BA31" s="102">
        <v>41352</v>
      </c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7.25" customHeight="1" x14ac:dyDescent="0.25">
      <c r="A32"/>
      <c r="B32" s="268">
        <v>3</v>
      </c>
      <c r="C32" s="266">
        <v>4</v>
      </c>
      <c r="D32" s="269">
        <v>5</v>
      </c>
      <c r="E32" s="266">
        <v>6</v>
      </c>
      <c r="F32" s="266">
        <v>7</v>
      </c>
      <c r="G32" s="266">
        <v>8</v>
      </c>
      <c r="H32" s="270">
        <v>9</v>
      </c>
      <c r="I32" s="52"/>
      <c r="J32" s="60">
        <v>9</v>
      </c>
      <c r="K32" s="73"/>
      <c r="L32" s="62" t="s">
        <v>95</v>
      </c>
      <c r="M32" s="59"/>
      <c r="N32" s="67">
        <v>28</v>
      </c>
      <c r="O32" s="59"/>
      <c r="P32" s="85" t="s">
        <v>4</v>
      </c>
      <c r="Q32" s="52"/>
      <c r="R32" s="290">
        <v>5</v>
      </c>
      <c r="S32" s="232">
        <v>6</v>
      </c>
      <c r="T32" s="258">
        <v>7</v>
      </c>
      <c r="U32" s="232">
        <v>8</v>
      </c>
      <c r="V32" s="232">
        <v>9</v>
      </c>
      <c r="W32" s="232">
        <v>10</v>
      </c>
      <c r="X32" s="233">
        <v>11</v>
      </c>
      <c r="Y32" s="53" t="s">
        <v>88</v>
      </c>
      <c r="Z32" s="53"/>
      <c r="AA32" s="53"/>
      <c r="AB32" s="3">
        <v>23</v>
      </c>
      <c r="AC32" s="3"/>
      <c r="AD32" s="3"/>
      <c r="AE32" s="2" t="s">
        <v>10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/>
      <c r="AX32"/>
      <c r="AY32"/>
      <c r="AZ32"/>
      <c r="BA32" s="100" t="s">
        <v>96</v>
      </c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7.25" customHeight="1" x14ac:dyDescent="0.25">
      <c r="A33"/>
      <c r="B33" s="271">
        <v>10</v>
      </c>
      <c r="C33" s="266">
        <v>11</v>
      </c>
      <c r="D33" s="272">
        <v>12</v>
      </c>
      <c r="E33" s="266">
        <v>13</v>
      </c>
      <c r="F33" s="266">
        <v>14</v>
      </c>
      <c r="G33" s="266">
        <v>15</v>
      </c>
      <c r="H33" s="267">
        <v>16</v>
      </c>
      <c r="I33" s="52"/>
      <c r="J33" s="162">
        <v>19</v>
      </c>
      <c r="K33" s="73"/>
      <c r="L33" s="163" t="s">
        <v>97</v>
      </c>
      <c r="M33" s="59"/>
      <c r="N33" s="60"/>
      <c r="O33" s="57"/>
      <c r="P33" s="105"/>
      <c r="Q33" s="52"/>
      <c r="R33" s="271">
        <v>12</v>
      </c>
      <c r="S33" s="232">
        <v>13</v>
      </c>
      <c r="T33" s="246">
        <v>14</v>
      </c>
      <c r="U33" s="232">
        <v>15</v>
      </c>
      <c r="V33" s="232">
        <v>16</v>
      </c>
      <c r="W33" s="232">
        <v>17</v>
      </c>
      <c r="X33" s="233">
        <v>18</v>
      </c>
      <c r="Y33" s="109" t="s">
        <v>88</v>
      </c>
      <c r="Z33" s="109"/>
      <c r="AA33" s="109"/>
      <c r="AB33" s="164">
        <v>27</v>
      </c>
      <c r="AC33" s="164"/>
      <c r="AD33" s="164"/>
      <c r="AE33" s="165" t="s">
        <v>98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/>
      <c r="AX33"/>
      <c r="AY33"/>
      <c r="AZ33"/>
      <c r="BA33" s="102">
        <v>41408</v>
      </c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7.25" customHeight="1" x14ac:dyDescent="0.25">
      <c r="A34"/>
      <c r="B34" s="271">
        <v>17</v>
      </c>
      <c r="C34" s="266">
        <v>18</v>
      </c>
      <c r="D34" s="273">
        <v>19</v>
      </c>
      <c r="E34" s="274">
        <v>20</v>
      </c>
      <c r="F34" s="274">
        <v>21</v>
      </c>
      <c r="G34" s="274">
        <v>22</v>
      </c>
      <c r="H34" s="267">
        <v>23</v>
      </c>
      <c r="I34" s="52"/>
      <c r="J34" s="162"/>
      <c r="K34" s="73"/>
      <c r="L34" s="163" t="s">
        <v>70</v>
      </c>
      <c r="M34" s="59"/>
      <c r="N34" s="83"/>
      <c r="O34" s="57"/>
      <c r="P34" s="105"/>
      <c r="Q34" s="52"/>
      <c r="R34" s="271">
        <v>19</v>
      </c>
      <c r="S34" s="232">
        <v>20</v>
      </c>
      <c r="T34" s="246">
        <v>21</v>
      </c>
      <c r="U34" s="232">
        <v>22</v>
      </c>
      <c r="V34" s="232">
        <v>23</v>
      </c>
      <c r="W34" s="232">
        <v>24</v>
      </c>
      <c r="X34" s="233">
        <v>25</v>
      </c>
      <c r="Y34" s="53" t="s">
        <v>88</v>
      </c>
      <c r="Z34" s="53"/>
      <c r="AA34" s="53"/>
      <c r="AB34" s="3">
        <v>30</v>
      </c>
      <c r="AC34" s="3"/>
      <c r="AD34" s="3"/>
      <c r="AE34" s="2" t="s">
        <v>10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/>
      <c r="AX34"/>
      <c r="AY34"/>
      <c r="AZ34"/>
      <c r="BA34" s="100" t="s">
        <v>99</v>
      </c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 s="57"/>
      <c r="BY34" s="87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7.25" customHeight="1" x14ac:dyDescent="0.25">
      <c r="A35"/>
      <c r="B35" s="275">
        <v>24</v>
      </c>
      <c r="C35" s="276">
        <v>25</v>
      </c>
      <c r="D35" s="277">
        <v>26</v>
      </c>
      <c r="E35" s="276">
        <v>27</v>
      </c>
      <c r="F35" s="276">
        <v>28</v>
      </c>
      <c r="G35" s="276">
        <v>29</v>
      </c>
      <c r="H35" s="278">
        <v>30</v>
      </c>
      <c r="I35" s="52"/>
      <c r="J35" s="56">
        <v>26</v>
      </c>
      <c r="K35" s="73"/>
      <c r="L35" s="58" t="s">
        <v>100</v>
      </c>
      <c r="M35" s="59"/>
      <c r="N35" s="83"/>
      <c r="O35" s="57"/>
      <c r="P35" s="105"/>
      <c r="Q35" s="52"/>
      <c r="R35" s="239">
        <v>26</v>
      </c>
      <c r="S35" s="240">
        <v>27</v>
      </c>
      <c r="T35" s="291">
        <v>28</v>
      </c>
      <c r="U35" s="240">
        <v>29</v>
      </c>
      <c r="V35" s="240">
        <v>30</v>
      </c>
      <c r="W35" s="264"/>
      <c r="X35" s="264"/>
      <c r="Y35" s="70"/>
      <c r="Z35" s="70"/>
      <c r="AA35" s="70"/>
      <c r="AB35" s="70"/>
      <c r="AC35" s="70"/>
      <c r="AD35" s="70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43" customFormat="1" ht="4.9000000000000004" customHeight="1" x14ac:dyDescent="0.15">
      <c r="B36" s="110"/>
      <c r="C36" s="110"/>
      <c r="D36" s="110"/>
      <c r="E36" s="110"/>
      <c r="F36" s="110"/>
      <c r="G36" s="110"/>
      <c r="H36" s="110"/>
      <c r="I36" s="48"/>
      <c r="J36" s="80"/>
      <c r="K36" s="80"/>
      <c r="L36" s="80"/>
      <c r="M36" s="80"/>
      <c r="N36" s="80"/>
      <c r="O36" s="80"/>
      <c r="P36" s="80"/>
      <c r="Q36" s="48"/>
      <c r="Y36" s="91" t="s">
        <v>101</v>
      </c>
      <c r="Z36" s="91"/>
      <c r="AA36" s="91"/>
      <c r="AB36" s="160">
        <v>6</v>
      </c>
      <c r="AC36" s="160"/>
      <c r="AD36" s="160"/>
      <c r="AE36" s="161" t="s">
        <v>10</v>
      </c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</row>
    <row r="37" spans="1:1024" ht="17.25" customHeight="1" x14ac:dyDescent="0.25">
      <c r="A37"/>
      <c r="B37" s="166" t="s">
        <v>102</v>
      </c>
      <c r="C37" s="166"/>
      <c r="D37" s="167">
        <f>BU1</f>
        <v>2019</v>
      </c>
      <c r="E37" s="167"/>
      <c r="F37" s="167"/>
      <c r="G37" s="167"/>
      <c r="H37" s="167"/>
      <c r="I37" s="52"/>
      <c r="J37" s="6" t="str">
        <f>CONCATENATE("December, ",BU1)</f>
        <v>December, 2019</v>
      </c>
      <c r="K37" s="6"/>
      <c r="L37" s="6"/>
      <c r="M37"/>
      <c r="N37" s="6" t="str">
        <f>CONCATENATE("May, ",BV1)</f>
        <v>May, 2020</v>
      </c>
      <c r="O37" s="6"/>
      <c r="P37" s="6"/>
      <c r="Q37" s="52"/>
      <c r="R37" s="159" t="s">
        <v>103</v>
      </c>
      <c r="S37" s="159"/>
      <c r="T37" s="151">
        <f>BV1</f>
        <v>2020</v>
      </c>
      <c r="U37" s="151"/>
      <c r="V37" s="151"/>
      <c r="W37" s="151"/>
      <c r="X37" s="151"/>
      <c r="Y37" s="53" t="s">
        <v>101</v>
      </c>
      <c r="Z37" s="53"/>
      <c r="AA37" s="53"/>
      <c r="AB37" s="3">
        <v>13</v>
      </c>
      <c r="AC37" s="3"/>
      <c r="AD37" s="3"/>
      <c r="AE37" s="2" t="s">
        <v>10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7.25" customHeight="1" x14ac:dyDescent="0.25">
      <c r="A38"/>
      <c r="B38" s="279" t="s">
        <v>18</v>
      </c>
      <c r="C38" s="280" t="s">
        <v>19</v>
      </c>
      <c r="D38" s="280" t="s">
        <v>20</v>
      </c>
      <c r="E38" s="280" t="s">
        <v>21</v>
      </c>
      <c r="F38" s="280" t="s">
        <v>22</v>
      </c>
      <c r="G38" s="280" t="s">
        <v>23</v>
      </c>
      <c r="H38" s="281" t="s">
        <v>24</v>
      </c>
      <c r="I38" s="52"/>
      <c r="J38" s="56">
        <v>1</v>
      </c>
      <c r="K38" s="59"/>
      <c r="L38" s="58" t="s">
        <v>12</v>
      </c>
      <c r="M38"/>
      <c r="N38" s="56">
        <v>10</v>
      </c>
      <c r="O38" s="59"/>
      <c r="P38" s="62" t="s">
        <v>104</v>
      </c>
      <c r="Q38" s="52"/>
      <c r="R38" s="243" t="s">
        <v>18</v>
      </c>
      <c r="S38" s="244" t="s">
        <v>19</v>
      </c>
      <c r="T38" s="244" t="s">
        <v>20</v>
      </c>
      <c r="U38" s="244" t="s">
        <v>21</v>
      </c>
      <c r="V38" s="244" t="s">
        <v>22</v>
      </c>
      <c r="W38" s="244" t="s">
        <v>23</v>
      </c>
      <c r="X38" s="245" t="s">
        <v>24</v>
      </c>
      <c r="Y38" s="66" t="s">
        <v>101</v>
      </c>
      <c r="Z38" s="66"/>
      <c r="AA38" s="66"/>
      <c r="AB38" s="1">
        <v>20</v>
      </c>
      <c r="AC38" s="1"/>
      <c r="AD38" s="1"/>
      <c r="AE38" s="150" t="s">
        <v>105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7.25" customHeight="1" x14ac:dyDescent="0.25">
      <c r="A39"/>
      <c r="B39" s="268">
        <v>1</v>
      </c>
      <c r="C39" s="266">
        <v>2</v>
      </c>
      <c r="D39" s="272">
        <v>3</v>
      </c>
      <c r="E39" s="266">
        <v>4</v>
      </c>
      <c r="F39" s="266">
        <v>5</v>
      </c>
      <c r="G39" s="266">
        <v>6</v>
      </c>
      <c r="H39" s="267">
        <v>7</v>
      </c>
      <c r="I39" s="52"/>
      <c r="J39" s="168">
        <v>17</v>
      </c>
      <c r="K39" s="57"/>
      <c r="L39" s="169" t="s">
        <v>106</v>
      </c>
      <c r="M39" s="37"/>
      <c r="N39" s="162">
        <v>17</v>
      </c>
      <c r="O39" s="97"/>
      <c r="P39" s="170" t="s">
        <v>107</v>
      </c>
      <c r="Q39" s="111"/>
      <c r="R39" s="265"/>
      <c r="S39" s="265"/>
      <c r="T39" s="265"/>
      <c r="U39" s="265"/>
      <c r="V39" s="265"/>
      <c r="W39" s="266">
        <v>1</v>
      </c>
      <c r="X39" s="267">
        <v>2</v>
      </c>
      <c r="Y39" s="53" t="s">
        <v>101</v>
      </c>
      <c r="Z39" s="84"/>
      <c r="AA39" s="84"/>
      <c r="AB39" s="164" t="s">
        <v>108</v>
      </c>
      <c r="AC39" s="164"/>
      <c r="AD39" s="164"/>
      <c r="AE39" s="165" t="s">
        <v>109</v>
      </c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7.25" customHeight="1" x14ac:dyDescent="0.25">
      <c r="A40"/>
      <c r="B40" s="271">
        <v>8</v>
      </c>
      <c r="C40" s="266">
        <v>9</v>
      </c>
      <c r="D40" s="272">
        <v>10</v>
      </c>
      <c r="E40" s="266">
        <v>11</v>
      </c>
      <c r="F40" s="266">
        <v>12</v>
      </c>
      <c r="G40" s="266">
        <v>13</v>
      </c>
      <c r="H40" s="267">
        <v>14</v>
      </c>
      <c r="I40" s="52"/>
      <c r="J40" s="168"/>
      <c r="K40" s="73"/>
      <c r="L40" s="169"/>
      <c r="M40" s="59"/>
      <c r="N40" s="162"/>
      <c r="O40" s="59"/>
      <c r="P40" s="170"/>
      <c r="Q40" s="111"/>
      <c r="R40" s="271">
        <v>3</v>
      </c>
      <c r="S40" s="266">
        <v>4</v>
      </c>
      <c r="T40" s="272">
        <v>5</v>
      </c>
      <c r="U40" s="266">
        <v>6</v>
      </c>
      <c r="V40" s="266">
        <v>7</v>
      </c>
      <c r="W40" s="266">
        <v>8</v>
      </c>
      <c r="X40" s="267">
        <v>9</v>
      </c>
      <c r="Y40" s="53" t="s">
        <v>101</v>
      </c>
      <c r="Z40" s="53"/>
      <c r="AA40" s="53"/>
      <c r="AB40" s="3">
        <v>27</v>
      </c>
      <c r="AC40" s="3"/>
      <c r="AD40" s="3"/>
      <c r="AE40" s="2" t="s">
        <v>10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7.25" customHeight="1" x14ac:dyDescent="0.25">
      <c r="A41"/>
      <c r="B41" s="271">
        <v>15</v>
      </c>
      <c r="C41" s="266">
        <v>16</v>
      </c>
      <c r="D41" s="273">
        <v>17</v>
      </c>
      <c r="E41" s="266">
        <v>18</v>
      </c>
      <c r="F41" s="266">
        <v>19</v>
      </c>
      <c r="G41" s="266">
        <v>20</v>
      </c>
      <c r="H41" s="267">
        <v>21</v>
      </c>
      <c r="I41" s="52"/>
      <c r="J41" s="112">
        <v>23</v>
      </c>
      <c r="K41" s="73"/>
      <c r="L41" s="104" t="s">
        <v>110</v>
      </c>
      <c r="M41" s="59"/>
      <c r="N41" s="83"/>
      <c r="O41" s="57"/>
      <c r="P41" s="105"/>
      <c r="Q41" s="52"/>
      <c r="R41" s="268">
        <v>10</v>
      </c>
      <c r="S41" s="266">
        <v>11</v>
      </c>
      <c r="T41" s="246">
        <v>12</v>
      </c>
      <c r="U41" s="266">
        <v>13</v>
      </c>
      <c r="V41" s="266">
        <v>14</v>
      </c>
      <c r="W41" s="266">
        <v>15</v>
      </c>
      <c r="X41" s="267">
        <v>16</v>
      </c>
      <c r="Y41" s="53"/>
      <c r="Z41" s="53"/>
      <c r="AA41" s="53"/>
      <c r="AB41" s="3"/>
      <c r="AC41" s="3"/>
      <c r="AD41" s="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7.25" customHeight="1" x14ac:dyDescent="0.25">
      <c r="A42"/>
      <c r="B42" s="271">
        <v>22</v>
      </c>
      <c r="C42" s="282">
        <v>23</v>
      </c>
      <c r="D42" s="283">
        <v>24</v>
      </c>
      <c r="E42" s="284">
        <v>25</v>
      </c>
      <c r="F42" s="284">
        <v>26</v>
      </c>
      <c r="G42" s="284">
        <v>27</v>
      </c>
      <c r="H42" s="267">
        <v>28</v>
      </c>
      <c r="I42" s="113"/>
      <c r="J42" s="114">
        <v>24</v>
      </c>
      <c r="K42" s="61"/>
      <c r="L42" s="115" t="s">
        <v>111</v>
      </c>
      <c r="M42" s="59"/>
      <c r="N42" s="75"/>
      <c r="O42" s="73"/>
      <c r="P42" s="76"/>
      <c r="Q42" s="52"/>
      <c r="R42" s="288">
        <v>17</v>
      </c>
      <c r="S42" s="266">
        <v>18</v>
      </c>
      <c r="T42" s="266">
        <v>19</v>
      </c>
      <c r="U42" s="266">
        <v>20</v>
      </c>
      <c r="V42" s="266">
        <v>21</v>
      </c>
      <c r="W42" s="266">
        <v>22</v>
      </c>
      <c r="X42" s="267">
        <v>23</v>
      </c>
      <c r="Y42" s="53" t="s">
        <v>112</v>
      </c>
      <c r="Z42" s="53"/>
      <c r="AA42" s="53"/>
      <c r="AB42" s="3">
        <v>2</v>
      </c>
      <c r="AC42" s="3"/>
      <c r="AD42" s="3"/>
      <c r="AE42" s="2" t="s">
        <v>113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7.25" customHeight="1" x14ac:dyDescent="0.25">
      <c r="A43"/>
      <c r="B43" s="275">
        <v>29</v>
      </c>
      <c r="C43" s="285">
        <v>30</v>
      </c>
      <c r="D43" s="286">
        <v>31</v>
      </c>
      <c r="E43" s="287"/>
      <c r="F43" s="287"/>
      <c r="G43" s="287"/>
      <c r="H43" s="287"/>
      <c r="I43" s="52"/>
      <c r="J43" s="83">
        <v>31</v>
      </c>
      <c r="K43" s="57"/>
      <c r="L43" s="105" t="s">
        <v>114</v>
      </c>
      <c r="M43" s="18"/>
      <c r="N43" s="83"/>
      <c r="O43" s="57"/>
      <c r="P43" s="105"/>
      <c r="Q43" s="52"/>
      <c r="R43" s="271">
        <v>24</v>
      </c>
      <c r="S43" s="274">
        <v>25</v>
      </c>
      <c r="T43" s="266">
        <v>26</v>
      </c>
      <c r="U43" s="274">
        <v>27</v>
      </c>
      <c r="V43" s="266">
        <v>28</v>
      </c>
      <c r="W43" s="266">
        <v>29</v>
      </c>
      <c r="X43" s="289">
        <v>30</v>
      </c>
      <c r="Y43" s="53" t="s">
        <v>112</v>
      </c>
      <c r="Z43" s="53"/>
      <c r="AA43" s="53"/>
      <c r="AB43" s="3">
        <v>6</v>
      </c>
      <c r="AC43" s="3"/>
      <c r="AD43" s="3"/>
      <c r="AE43" s="2" t="s">
        <v>10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7.25" customHeight="1" x14ac:dyDescent="0.25">
      <c r="A44"/>
      <c r="B44"/>
      <c r="C44"/>
      <c r="D44"/>
      <c r="E44"/>
      <c r="F44"/>
      <c r="G44"/>
      <c r="H44"/>
      <c r="I44" s="52"/>
      <c r="J44" s="108"/>
      <c r="K44" s="108"/>
      <c r="L44"/>
      <c r="M44"/>
      <c r="N44" s="108"/>
      <c r="O44" s="108"/>
      <c r="P44" s="108"/>
      <c r="Q44" s="111"/>
      <c r="R44" s="275">
        <v>31</v>
      </c>
      <c r="S44" s="287"/>
      <c r="T44" s="287"/>
      <c r="U44" s="287"/>
      <c r="V44" s="287"/>
      <c r="W44" s="287"/>
      <c r="X44" s="287"/>
      <c r="Y44" s="53" t="s">
        <v>112</v>
      </c>
      <c r="Z44" s="53"/>
      <c r="AA44" s="53"/>
      <c r="AB44" s="3">
        <v>13</v>
      </c>
      <c r="AC44" s="3"/>
      <c r="AD44" s="3"/>
      <c r="AE44" s="2" t="s">
        <v>115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 s="116"/>
      <c r="BV44" s="42"/>
      <c r="BW44" s="116"/>
      <c r="BX44" s="116"/>
      <c r="BY44" s="42"/>
      <c r="BZ44" s="42"/>
      <c r="CA44" s="116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43" customFormat="1" ht="4.9000000000000004" customHeight="1" x14ac:dyDescent="0.15">
      <c r="B45" s="110"/>
      <c r="C45" s="110"/>
      <c r="D45" s="110"/>
      <c r="E45" s="110"/>
      <c r="F45" s="110"/>
      <c r="G45" s="110"/>
      <c r="H45" s="110"/>
      <c r="I45" s="48"/>
      <c r="J45" s="80"/>
      <c r="K45" s="80"/>
      <c r="L45" s="80"/>
      <c r="M45" s="80"/>
      <c r="N45" s="80"/>
      <c r="O45" s="80"/>
      <c r="P45" s="80"/>
      <c r="Q45" s="48"/>
      <c r="Y45" s="91" t="s">
        <v>101</v>
      </c>
      <c r="Z45" s="91"/>
      <c r="AA45" s="91"/>
      <c r="AB45" s="160">
        <v>6</v>
      </c>
      <c r="AC45" s="160"/>
      <c r="AD45" s="160"/>
      <c r="AE45" s="161" t="s">
        <v>10</v>
      </c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</row>
    <row r="46" spans="1:1024" ht="17.2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117"/>
      <c r="K46" s="118"/>
      <c r="L46" s="171" t="s">
        <v>116</v>
      </c>
      <c r="M46" s="171"/>
      <c r="N46" s="172">
        <f>BV1</f>
        <v>2020</v>
      </c>
      <c r="O46" s="172"/>
      <c r="P46" s="172"/>
      <c r="Q46" s="111"/>
      <c r="R46" s="42"/>
      <c r="S46" s="42"/>
      <c r="T46" s="42"/>
      <c r="U46" s="42"/>
      <c r="V46" s="42"/>
      <c r="W46" s="42"/>
      <c r="X46" s="42"/>
      <c r="Y46" s="53"/>
      <c r="Z46" s="53"/>
      <c r="AA46" s="53"/>
      <c r="AB46" s="119"/>
      <c r="AC46" s="120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 s="116"/>
      <c r="BV46" s="42"/>
      <c r="BW46" s="116"/>
      <c r="BX46" s="116"/>
      <c r="BY46" s="42"/>
      <c r="BZ46" s="42"/>
      <c r="CA46" s="11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7.2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6" t="s">
        <v>117</v>
      </c>
      <c r="K47" s="122"/>
      <c r="L47" s="58" t="s">
        <v>118</v>
      </c>
      <c r="M47" s="59"/>
      <c r="N47" s="230" t="s">
        <v>151</v>
      </c>
      <c r="O47" s="59"/>
      <c r="P47" s="58" t="s">
        <v>119</v>
      </c>
      <c r="Q47" s="111"/>
      <c r="R47" s="42"/>
      <c r="S47" s="42"/>
      <c r="T47" s="42"/>
      <c r="U47" s="42"/>
      <c r="V47" s="42"/>
      <c r="W47" s="42"/>
      <c r="X47" s="42"/>
      <c r="Y47" s="53"/>
      <c r="Z47" s="53"/>
      <c r="AA47" s="53"/>
      <c r="AB47" s="119"/>
      <c r="AC47" s="120"/>
      <c r="AD47" s="120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 s="116"/>
      <c r="BV47" s="42"/>
      <c r="BW47" s="116"/>
      <c r="BX47" s="116"/>
      <c r="BY47" s="42"/>
      <c r="BZ47" s="42"/>
      <c r="CA47" s="116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43" customFormat="1" ht="4.9000000000000004" customHeight="1" x14ac:dyDescent="0.1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123"/>
      <c r="O48" s="90"/>
      <c r="P48" s="90"/>
      <c r="Q48" s="48"/>
      <c r="R48" s="51"/>
      <c r="S48" s="51"/>
      <c r="T48" s="51"/>
      <c r="U48" s="51"/>
      <c r="V48" s="51"/>
      <c r="W48" s="51"/>
      <c r="X48" s="51"/>
      <c r="Y48" s="91"/>
      <c r="Z48" s="91"/>
      <c r="AA48" s="91"/>
      <c r="AB48" s="124"/>
      <c r="AC48" s="125"/>
      <c r="AD48" s="125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BU48" s="127"/>
      <c r="BV48" s="51"/>
      <c r="BW48" s="127"/>
      <c r="BX48" s="127"/>
      <c r="BY48" s="51"/>
      <c r="BZ48" s="51"/>
      <c r="CA48" s="127"/>
    </row>
    <row r="49" spans="1:1024" s="111" customFormat="1" ht="13.9" customHeight="1" x14ac:dyDescent="0.2">
      <c r="B49" s="173" t="s">
        <v>120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28" t="s">
        <v>112</v>
      </c>
      <c r="Z49" s="128"/>
      <c r="AA49" s="128"/>
      <c r="AB49" s="1">
        <v>20</v>
      </c>
      <c r="AC49" s="1"/>
      <c r="AD49" s="1"/>
      <c r="AE49" s="150" t="s">
        <v>105</v>
      </c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BU49" s="129"/>
      <c r="BV49" s="130"/>
      <c r="BW49" s="129"/>
      <c r="BX49" s="129"/>
      <c r="BY49" s="130"/>
      <c r="BZ49" s="130"/>
      <c r="CA49" s="129"/>
    </row>
    <row r="50" spans="1:1024" ht="13.9" customHeight="1" thickTop="1" thickBot="1" x14ac:dyDescent="0.25">
      <c r="A50" s="111"/>
      <c r="B50" s="229" t="s">
        <v>149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131"/>
      <c r="N50" s="174" t="s">
        <v>121</v>
      </c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32" t="s">
        <v>112</v>
      </c>
      <c r="Z50" s="132"/>
      <c r="AA50" s="132"/>
      <c r="AB50" s="3">
        <v>27</v>
      </c>
      <c r="AC50" s="3"/>
      <c r="AD50" s="3"/>
      <c r="AE50" s="2" t="s">
        <v>10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 s="129"/>
      <c r="BV50" s="130"/>
      <c r="BW50" s="129"/>
      <c r="BX50" s="129"/>
      <c r="BY50" s="130"/>
      <c r="BZ50" s="130"/>
      <c r="CA50" s="129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3.9" customHeight="1" thickTop="1" x14ac:dyDescent="0.2">
      <c r="A51" s="111"/>
      <c r="B51" s="194" t="s">
        <v>122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95"/>
      <c r="M51"/>
      <c r="N51" s="216" t="s">
        <v>150</v>
      </c>
      <c r="O51" s="217"/>
      <c r="P51" s="217"/>
      <c r="Q51" s="217"/>
      <c r="R51" s="217"/>
      <c r="S51" s="217"/>
      <c r="T51" s="217"/>
      <c r="U51" s="217"/>
      <c r="V51" s="217"/>
      <c r="W51" s="217"/>
      <c r="X51" s="218"/>
      <c r="Y51" s="132"/>
      <c r="Z51" s="132"/>
      <c r="AA51" s="132"/>
      <c r="AB51" s="3"/>
      <c r="AC51" s="3"/>
      <c r="AD51" s="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 s="129"/>
      <c r="BV51" s="129"/>
      <c r="BW51"/>
      <c r="BX51" s="129"/>
      <c r="BY51" s="130"/>
      <c r="BZ51"/>
      <c r="CA51" s="129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3.9" customHeight="1" x14ac:dyDescent="0.2">
      <c r="A52" s="111"/>
      <c r="B52" s="196"/>
      <c r="C52" s="176"/>
      <c r="D52" s="176"/>
      <c r="E52" s="176"/>
      <c r="F52" s="176"/>
      <c r="G52" s="176"/>
      <c r="H52" s="176"/>
      <c r="I52" s="176"/>
      <c r="J52" s="176"/>
      <c r="K52" s="176"/>
      <c r="L52" s="197"/>
      <c r="M52"/>
      <c r="N52" s="219" t="s">
        <v>123</v>
      </c>
      <c r="O52" s="177"/>
      <c r="P52" s="177"/>
      <c r="Q52" s="177"/>
      <c r="R52" s="177"/>
      <c r="S52" s="177"/>
      <c r="T52" s="177"/>
      <c r="U52" s="177"/>
      <c r="V52" s="177"/>
      <c r="W52" s="177"/>
      <c r="X52" s="220"/>
      <c r="Y52" s="132" t="s">
        <v>124</v>
      </c>
      <c r="Z52" s="132"/>
      <c r="AA52" s="132"/>
      <c r="AB52" s="3">
        <v>3</v>
      </c>
      <c r="AC52" s="3"/>
      <c r="AD52" s="3"/>
      <c r="AE52" s="2" t="s">
        <v>10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 s="129"/>
      <c r="BV52" s="129"/>
      <c r="BW52"/>
      <c r="BX52" s="129"/>
      <c r="BY52"/>
      <c r="BZ52" s="130"/>
      <c r="CA52" s="129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3.9" customHeight="1" x14ac:dyDescent="0.2">
      <c r="A53" s="111"/>
      <c r="B53" s="198" t="s">
        <v>125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99"/>
      <c r="M53"/>
      <c r="N53" s="219" t="s">
        <v>126</v>
      </c>
      <c r="O53" s="177"/>
      <c r="P53" s="177"/>
      <c r="Q53" s="177"/>
      <c r="R53" s="177"/>
      <c r="S53" s="177"/>
      <c r="T53" s="177"/>
      <c r="U53" s="177"/>
      <c r="V53" s="177"/>
      <c r="W53" s="177"/>
      <c r="X53" s="220"/>
      <c r="Y53" s="132"/>
      <c r="Z53" s="132"/>
      <c r="AA53" s="132"/>
      <c r="AB53" s="54"/>
      <c r="AC53" s="133"/>
      <c r="AD53" s="133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 s="129"/>
      <c r="BV53" s="129"/>
      <c r="BW53"/>
      <c r="BX53" s="129"/>
      <c r="BY53"/>
      <c r="BZ53" s="130"/>
      <c r="CA53" s="129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3.9" customHeight="1" x14ac:dyDescent="0.2">
      <c r="A54" s="111"/>
      <c r="B54" s="200" t="s">
        <v>127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201"/>
      <c r="M54" s="131"/>
      <c r="N54" s="221" t="s">
        <v>129</v>
      </c>
      <c r="O54" s="215"/>
      <c r="P54" s="215"/>
      <c r="Q54" s="215"/>
      <c r="R54" s="215"/>
      <c r="S54" s="215"/>
      <c r="T54" s="215"/>
      <c r="U54" s="215"/>
      <c r="V54" s="215"/>
      <c r="W54" s="215"/>
      <c r="X54" s="222"/>
      <c r="Y54" s="132" t="s">
        <v>124</v>
      </c>
      <c r="Z54" s="132"/>
      <c r="AA54" s="132"/>
      <c r="AB54" s="3">
        <v>10</v>
      </c>
      <c r="AC54" s="3"/>
      <c r="AD54" s="3"/>
      <c r="AE54" s="2" t="s">
        <v>10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 s="129"/>
      <c r="BV54" s="130"/>
      <c r="BW54"/>
      <c r="BX54" s="129"/>
      <c r="BY54" s="130"/>
      <c r="BZ54"/>
      <c r="CA54" s="129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9" customHeight="1" x14ac:dyDescent="0.2">
      <c r="A55" s="111"/>
      <c r="B55" s="202" t="s">
        <v>128</v>
      </c>
      <c r="C55" s="180"/>
      <c r="D55" s="180"/>
      <c r="E55" s="180"/>
      <c r="F55" s="180"/>
      <c r="G55" s="180"/>
      <c r="H55" s="180"/>
      <c r="I55" s="180"/>
      <c r="J55" s="180"/>
      <c r="K55" s="180"/>
      <c r="L55" s="203"/>
      <c r="M55" s="131"/>
      <c r="N55" s="223" t="s">
        <v>132</v>
      </c>
      <c r="O55" s="182"/>
      <c r="P55" s="182"/>
      <c r="Q55" s="182"/>
      <c r="R55" s="182"/>
      <c r="S55" s="182"/>
      <c r="T55" s="182"/>
      <c r="U55" s="182"/>
      <c r="V55" s="182"/>
      <c r="W55" s="182"/>
      <c r="X55" s="224"/>
      <c r="Y55" s="134" t="s">
        <v>124</v>
      </c>
      <c r="Z55" s="134"/>
      <c r="AA55" s="134"/>
      <c r="AB55" s="157" t="s">
        <v>54</v>
      </c>
      <c r="AC55" s="157"/>
      <c r="AD55" s="157"/>
      <c r="AE55" s="158" t="s">
        <v>130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 s="129"/>
      <c r="BV55" s="130"/>
      <c r="BW55" s="130"/>
      <c r="BX55" s="129"/>
      <c r="BY55" s="130"/>
      <c r="BZ55" s="130"/>
      <c r="CA55" s="129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3.9" customHeight="1" x14ac:dyDescent="0.2">
      <c r="A56" s="111"/>
      <c r="B56" s="204" t="s">
        <v>131</v>
      </c>
      <c r="C56" s="181"/>
      <c r="D56" s="181"/>
      <c r="E56" s="181"/>
      <c r="F56" s="181"/>
      <c r="G56" s="181"/>
      <c r="H56" s="181"/>
      <c r="I56" s="181"/>
      <c r="J56" s="181"/>
      <c r="K56" s="181"/>
      <c r="L56" s="205"/>
      <c r="M56" s="131"/>
      <c r="N56" s="225" t="s">
        <v>133</v>
      </c>
      <c r="O56" s="183"/>
      <c r="P56" s="183"/>
      <c r="Q56" s="183"/>
      <c r="R56" s="183"/>
      <c r="S56" s="183"/>
      <c r="T56" s="183"/>
      <c r="U56" s="183"/>
      <c r="V56" s="183"/>
      <c r="W56" s="183"/>
      <c r="X56" s="226"/>
      <c r="Y56" s="132" t="s">
        <v>124</v>
      </c>
      <c r="Z56" s="132"/>
      <c r="AA56" s="132"/>
      <c r="AB56" s="3">
        <v>17</v>
      </c>
      <c r="AC56" s="3"/>
      <c r="AD56" s="3"/>
      <c r="AE56" s="2" t="s">
        <v>58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3.9" customHeight="1" x14ac:dyDescent="0.2">
      <c r="A57" s="111"/>
      <c r="B57" s="206" t="s">
        <v>134</v>
      </c>
      <c r="C57" s="184"/>
      <c r="D57" s="184"/>
      <c r="E57" s="184"/>
      <c r="F57" s="184"/>
      <c r="G57" s="184"/>
      <c r="H57" s="184"/>
      <c r="I57" s="184"/>
      <c r="J57" s="184"/>
      <c r="K57" s="184"/>
      <c r="L57" s="207"/>
      <c r="M57" s="131"/>
      <c r="N57" s="227" t="s">
        <v>135</v>
      </c>
      <c r="O57" s="185"/>
      <c r="P57" s="185"/>
      <c r="Q57" s="185"/>
      <c r="R57" s="185"/>
      <c r="S57" s="185"/>
      <c r="T57" s="185"/>
      <c r="U57" s="185"/>
      <c r="V57" s="185"/>
      <c r="W57" s="185"/>
      <c r="X57" s="228"/>
      <c r="Y57" s="132" t="s">
        <v>124</v>
      </c>
      <c r="Z57" s="132"/>
      <c r="AA57" s="132"/>
      <c r="AB57" s="3">
        <v>24</v>
      </c>
      <c r="AC57" s="3"/>
      <c r="AD57" s="3"/>
      <c r="AE57" s="2" t="s">
        <v>10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9" customHeight="1" x14ac:dyDescent="0.2">
      <c r="A58" s="111"/>
      <c r="B58" s="208" t="s">
        <v>137</v>
      </c>
      <c r="C58" s="186"/>
      <c r="D58" s="186"/>
      <c r="E58" s="186"/>
      <c r="F58" s="186"/>
      <c r="G58" s="186"/>
      <c r="H58" s="186"/>
      <c r="I58" s="186"/>
      <c r="J58" s="186"/>
      <c r="K58" s="186"/>
      <c r="L58" s="209"/>
      <c r="M58"/>
      <c r="N58" s="227"/>
      <c r="O58" s="185"/>
      <c r="P58" s="185"/>
      <c r="Q58" s="185"/>
      <c r="R58" s="185"/>
      <c r="S58" s="185"/>
      <c r="T58" s="185"/>
      <c r="U58" s="185"/>
      <c r="V58" s="185"/>
      <c r="W58" s="185"/>
      <c r="X58" s="228"/>
      <c r="Y58" s="128" t="s">
        <v>136</v>
      </c>
      <c r="Z58" s="128"/>
      <c r="AA58" s="128"/>
      <c r="AB58" s="1">
        <v>15</v>
      </c>
      <c r="AC58" s="1"/>
      <c r="AD58" s="1"/>
      <c r="AE58" s="150" t="s">
        <v>105</v>
      </c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3.9" customHeight="1" thickBot="1" x14ac:dyDescent="0.25">
      <c r="A59" s="111"/>
      <c r="B59" s="210"/>
      <c r="C59" s="193"/>
      <c r="D59" s="193"/>
      <c r="E59" s="193"/>
      <c r="F59" s="193"/>
      <c r="G59" s="193"/>
      <c r="H59" s="193"/>
      <c r="I59" s="193"/>
      <c r="J59" s="193"/>
      <c r="K59" s="193"/>
      <c r="L59" s="211"/>
      <c r="M59"/>
      <c r="N59" s="212"/>
      <c r="O59" s="213"/>
      <c r="P59" s="213"/>
      <c r="Q59" s="213"/>
      <c r="R59" s="213"/>
      <c r="S59" s="213"/>
      <c r="T59" s="213"/>
      <c r="U59" s="213"/>
      <c r="V59" s="213"/>
      <c r="W59" s="213"/>
      <c r="X59" s="214"/>
      <c r="Y59" s="132" t="s">
        <v>136</v>
      </c>
      <c r="Z59" s="132"/>
      <c r="AA59" s="132"/>
      <c r="AB59" s="3">
        <v>20</v>
      </c>
      <c r="AC59" s="3"/>
      <c r="AD59" s="3"/>
      <c r="AE59" s="2" t="s">
        <v>138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9" customHeight="1" thickTop="1" thickBot="1" x14ac:dyDescent="0.25">
      <c r="A60" s="111"/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4"/>
      <c r="M60" s="131"/>
      <c r="N60" s="174" t="s">
        <v>139</v>
      </c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32"/>
      <c r="Z60" s="132"/>
      <c r="AA60" s="132"/>
      <c r="AB60" s="54"/>
      <c r="AC60" s="133"/>
      <c r="AD60" s="133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s="135" customFormat="1" ht="4.9000000000000004" customHeight="1" thickTop="1" x14ac:dyDescent="0.25">
      <c r="B61" s="111"/>
      <c r="C61" s="111"/>
      <c r="D61" s="111"/>
      <c r="E61" s="111"/>
      <c r="F61" s="111"/>
      <c r="G61" s="111"/>
      <c r="H61" s="111"/>
      <c r="I61" s="52"/>
      <c r="J61" s="136"/>
      <c r="K61" s="136"/>
      <c r="L61" s="59"/>
      <c r="M61" s="137"/>
      <c r="N61" s="61"/>
      <c r="O61" s="57"/>
      <c r="P61" s="59"/>
      <c r="Q61" s="52"/>
      <c r="R61" s="111"/>
      <c r="S61" s="111"/>
      <c r="T61" s="111"/>
      <c r="U61" s="111"/>
      <c r="V61" s="111"/>
      <c r="W61" s="111"/>
      <c r="X61" s="111"/>
      <c r="Y61" s="132"/>
      <c r="Z61" s="132"/>
      <c r="AA61" s="132"/>
      <c r="AB61" s="54"/>
      <c r="AC61" s="133"/>
      <c r="AD61" s="133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138"/>
      <c r="AX61" s="138"/>
      <c r="AY61" s="138"/>
      <c r="AZ61" s="138"/>
      <c r="BU61" s="138"/>
      <c r="BV61" s="138"/>
      <c r="BW61" s="138"/>
      <c r="BX61" s="138"/>
      <c r="BY61" s="138"/>
      <c r="BZ61" s="138"/>
      <c r="CA61" s="138"/>
    </row>
    <row r="62" spans="1:1024" s="139" customFormat="1" ht="12.75" customHeight="1" x14ac:dyDescent="0.2">
      <c r="B62" s="187" t="s">
        <v>148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40" t="s">
        <v>136</v>
      </c>
      <c r="Z62" s="140"/>
      <c r="AA62" s="140"/>
      <c r="AB62" s="188">
        <v>22</v>
      </c>
      <c r="AC62" s="188"/>
      <c r="AD62" s="188"/>
      <c r="AE62" s="189" t="s">
        <v>138</v>
      </c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40"/>
      <c r="AX62" s="140"/>
      <c r="AY62" s="140"/>
      <c r="AZ62" s="140"/>
      <c r="BU62" s="140"/>
      <c r="BV62" s="140"/>
      <c r="BW62" s="140"/>
      <c r="BX62" s="140"/>
      <c r="BY62" s="140"/>
      <c r="BZ62" s="140"/>
      <c r="CA62" s="140"/>
    </row>
    <row r="63" spans="1:1024" s="70" customFormat="1" ht="12.75" customHeight="1" x14ac:dyDescent="0.2">
      <c r="M63" s="141"/>
      <c r="N63" s="141"/>
      <c r="O63" s="192" t="s">
        <v>147</v>
      </c>
      <c r="P63" s="192"/>
      <c r="Q63" s="192"/>
      <c r="R63" s="190">
        <v>42228</v>
      </c>
      <c r="S63" s="190"/>
      <c r="T63" s="190"/>
      <c r="U63" s="190"/>
      <c r="V63" s="190"/>
      <c r="W63" s="190"/>
      <c r="X63" s="190"/>
      <c r="Y63" s="121" t="s">
        <v>136</v>
      </c>
      <c r="Z63" s="121"/>
      <c r="AA63" s="121"/>
      <c r="AB63" s="121">
        <v>29</v>
      </c>
      <c r="AC63" s="142"/>
      <c r="AD63" s="142"/>
      <c r="AE63" s="121" t="s">
        <v>140</v>
      </c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53"/>
      <c r="BV63" s="53"/>
      <c r="BW63" s="53"/>
      <c r="BX63" s="53"/>
      <c r="BY63" s="53"/>
      <c r="BZ63" s="53"/>
      <c r="CA63" s="53"/>
    </row>
    <row r="64" spans="1:1024" s="53" customFormat="1" ht="12.75" customHeight="1" x14ac:dyDescent="0.2">
      <c r="B64" s="108"/>
      <c r="C64" s="108"/>
      <c r="D64" s="108"/>
      <c r="E64" s="108"/>
      <c r="F64" s="144"/>
      <c r="G64" s="108"/>
      <c r="H64" s="108"/>
      <c r="I64" s="108"/>
      <c r="J64" s="145"/>
      <c r="K64" s="145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53" t="s">
        <v>136</v>
      </c>
      <c r="AB64" s="3">
        <v>30</v>
      </c>
      <c r="AC64" s="3"/>
      <c r="AD64" s="3"/>
      <c r="AE64" s="2" t="s">
        <v>141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BU64" s="70"/>
      <c r="BV64" s="70"/>
      <c r="BW64" s="70"/>
      <c r="BX64" s="70"/>
      <c r="BY64" s="70"/>
      <c r="BZ64" s="70"/>
      <c r="CA64" s="70"/>
    </row>
    <row r="65" spans="1:1024" x14ac:dyDescent="0.25">
      <c r="A65" s="53"/>
      <c r="B65" s="108"/>
      <c r="C65" s="108"/>
      <c r="D65" s="108"/>
      <c r="E65" s="108"/>
      <c r="F65" s="108"/>
      <c r="G65" s="108"/>
      <c r="H65" s="108"/>
      <c r="I65" s="108"/>
      <c r="J65" s="145"/>
      <c r="K65"/>
      <c r="L65" s="137"/>
      <c r="M65" s="61"/>
      <c r="N65" s="57"/>
      <c r="O65"/>
      <c r="P65" s="61"/>
      <c r="Q65" s="108"/>
      <c r="R65" s="108"/>
      <c r="S65" s="108"/>
      <c r="T65" s="108"/>
      <c r="U65" s="108"/>
      <c r="V65" s="108"/>
      <c r="W65" s="108"/>
      <c r="X65" s="108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/>
      <c r="AX65"/>
      <c r="AY65"/>
      <c r="AZ65" s="70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s="70" customFormat="1" x14ac:dyDescent="0.25">
      <c r="B66" s="108"/>
      <c r="C66" s="108"/>
      <c r="D66" s="108"/>
      <c r="E66" s="108"/>
      <c r="F66" s="108"/>
      <c r="G66" s="108"/>
      <c r="H66" s="108"/>
      <c r="I66" s="108"/>
      <c r="J66" s="145"/>
      <c r="L66" s="137"/>
      <c r="M66" s="61"/>
      <c r="N66" s="57"/>
      <c r="P66" s="61"/>
      <c r="Q66" s="108"/>
      <c r="R66" s="108"/>
      <c r="S66" s="108"/>
      <c r="T66" s="108"/>
      <c r="U66" s="108"/>
      <c r="V66" s="108"/>
      <c r="W66" s="108"/>
      <c r="X66" s="108"/>
      <c r="Y66" s="63" t="s">
        <v>142</v>
      </c>
      <c r="Z66" s="63"/>
      <c r="AA66" s="63"/>
      <c r="AB66" s="63"/>
      <c r="AC66" s="63"/>
      <c r="AD66" s="63"/>
      <c r="AE66" s="191" t="s">
        <v>143</v>
      </c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53"/>
      <c r="AX66" s="53"/>
      <c r="AY66" s="53"/>
      <c r="AZ66" s="53"/>
      <c r="BU66" s="53"/>
      <c r="BV66" s="53"/>
      <c r="BW66" s="53"/>
      <c r="BX66" s="53"/>
      <c r="BY66" s="53"/>
      <c r="BZ66" s="53"/>
      <c r="CA66" s="53"/>
    </row>
    <row r="67" spans="1:1024" s="53" customFormat="1" ht="15.75" x14ac:dyDescent="0.25">
      <c r="B67" s="108"/>
      <c r="C67" s="108"/>
      <c r="D67" s="108"/>
      <c r="E67" s="108"/>
      <c r="F67" s="108"/>
      <c r="G67" s="108"/>
      <c r="H67" s="108"/>
      <c r="I67" s="108"/>
      <c r="J67" s="145"/>
      <c r="K67" s="145"/>
      <c r="L67" s="108"/>
      <c r="M67" s="108"/>
      <c r="N67" s="147"/>
      <c r="O67" s="147"/>
      <c r="P67" s="147"/>
      <c r="Q67" s="108"/>
      <c r="R67" s="108"/>
      <c r="S67" s="108"/>
      <c r="T67" s="108"/>
      <c r="U67" s="108"/>
      <c r="V67" s="108"/>
      <c r="W67" s="108"/>
      <c r="X67" s="108"/>
      <c r="Y67" s="63" t="s">
        <v>144</v>
      </c>
      <c r="Z67" s="63"/>
      <c r="AA67" s="63"/>
      <c r="AB67" s="63"/>
      <c r="AC67" s="63"/>
      <c r="AD67" s="63"/>
      <c r="AE67" s="191" t="s">
        <v>145</v>
      </c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</row>
    <row r="68" spans="1:1024" ht="15.75" x14ac:dyDescent="0.25">
      <c r="A68" s="53"/>
      <c r="B68" s="108"/>
      <c r="C68"/>
      <c r="D68"/>
      <c r="E68"/>
      <c r="F68"/>
      <c r="G68"/>
      <c r="H68"/>
      <c r="I68"/>
      <c r="J68"/>
      <c r="K68"/>
      <c r="L68"/>
      <c r="M68"/>
      <c r="N68" s="147"/>
      <c r="O68" s="147"/>
      <c r="P68" s="147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45"/>
      <c r="AH68" s="145"/>
      <c r="AI68" s="108"/>
      <c r="AJ68" s="108"/>
      <c r="AK68" s="148"/>
      <c r="AL68" s="148"/>
      <c r="AM68" s="148"/>
      <c r="AN68" s="108"/>
      <c r="AO68" s="108"/>
      <c r="AP68" s="108"/>
      <c r="AQ68" s="108"/>
      <c r="AR68" s="108"/>
      <c r="AS68" s="108"/>
      <c r="AT68" s="108"/>
      <c r="AU68" s="108"/>
      <c r="AV68" s="10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.75" x14ac:dyDescent="0.25">
      <c r="A69" s="53"/>
      <c r="B69" s="108"/>
      <c r="C69"/>
      <c r="D69"/>
      <c r="E69"/>
      <c r="F69"/>
      <c r="G69"/>
      <c r="H69"/>
      <c r="I69"/>
      <c r="J69"/>
      <c r="K69"/>
      <c r="L69"/>
      <c r="M69"/>
      <c r="N69" s="147"/>
      <c r="O69" s="147"/>
      <c r="P69" s="147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45"/>
      <c r="AH69" s="145"/>
      <c r="AI69" s="108"/>
      <c r="AJ69" s="108"/>
      <c r="AK69" s="147"/>
      <c r="AL69" s="147"/>
      <c r="AM69" s="147"/>
      <c r="AN69" s="108"/>
      <c r="AO69" s="108"/>
      <c r="AP69" s="108"/>
      <c r="AQ69" s="108"/>
      <c r="AR69" s="108"/>
      <c r="AS69" s="108"/>
      <c r="AT69" s="108"/>
      <c r="AU69" s="108"/>
      <c r="AV69" s="108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.75" x14ac:dyDescent="0.25">
      <c r="A70" s="53"/>
      <c r="B70" s="108"/>
      <c r="C70"/>
      <c r="D70"/>
      <c r="E70"/>
      <c r="F70"/>
      <c r="G70"/>
      <c r="H70"/>
      <c r="I70"/>
      <c r="J70"/>
      <c r="K70"/>
      <c r="L70"/>
      <c r="M70"/>
      <c r="N70" s="148"/>
      <c r="O70" s="148"/>
      <c r="P70" s="14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45"/>
      <c r="AH70" s="145"/>
      <c r="AI70" s="108"/>
      <c r="AJ70" s="108"/>
      <c r="AK70" s="147"/>
      <c r="AL70" s="147"/>
      <c r="AM70" s="147"/>
      <c r="AN70" s="108"/>
      <c r="AO70" s="108"/>
      <c r="AP70" s="108"/>
      <c r="AQ70" s="108"/>
      <c r="AR70" s="108"/>
      <c r="AS70" s="108"/>
      <c r="AT70" s="108"/>
      <c r="AU70" s="108"/>
      <c r="AV70" s="108"/>
      <c r="AW70" s="70"/>
      <c r="AX70" s="70"/>
      <c r="AY70" s="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.75" x14ac:dyDescent="0.25">
      <c r="A71" s="53"/>
      <c r="B71" s="108"/>
      <c r="C71"/>
      <c r="D71"/>
      <c r="E71"/>
      <c r="F71"/>
      <c r="G71"/>
      <c r="H71"/>
      <c r="I71"/>
      <c r="J71"/>
      <c r="K71"/>
      <c r="L71"/>
      <c r="M71"/>
      <c r="N71" s="148"/>
      <c r="O71" s="148"/>
      <c r="P71" s="14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45"/>
      <c r="AH71" s="145"/>
      <c r="AI71" s="108"/>
      <c r="AJ71" s="108"/>
      <c r="AK71" s="147"/>
      <c r="AL71" s="147"/>
      <c r="AM71" s="147"/>
      <c r="AN71" s="108"/>
      <c r="AO71" s="108"/>
      <c r="AP71" s="108"/>
      <c r="AQ71" s="108"/>
      <c r="AR71" s="108"/>
      <c r="AS71" s="108"/>
      <c r="AT71" s="108"/>
      <c r="AU71" s="108"/>
      <c r="AV71" s="108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.75" x14ac:dyDescent="0.25">
      <c r="A72" s="53"/>
      <c r="B72" s="108"/>
      <c r="C72"/>
      <c r="D72"/>
      <c r="E72"/>
      <c r="F72"/>
      <c r="G72"/>
      <c r="H72"/>
      <c r="I72"/>
      <c r="J72"/>
      <c r="K72"/>
      <c r="L72"/>
      <c r="M72"/>
      <c r="N72" s="148"/>
      <c r="O72" s="148"/>
      <c r="P72" s="14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45"/>
      <c r="AH72" s="145"/>
      <c r="AI72" s="108"/>
      <c r="AJ72" s="108"/>
      <c r="AK72" s="147"/>
      <c r="AL72" s="147"/>
      <c r="AM72" s="147"/>
      <c r="AN72" s="108"/>
      <c r="AO72" s="108"/>
      <c r="AP72" s="108"/>
      <c r="AQ72" s="108"/>
      <c r="AR72" s="108"/>
      <c r="AS72" s="108"/>
      <c r="AT72" s="108"/>
      <c r="AU72" s="108"/>
      <c r="AV72" s="108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 s="70"/>
      <c r="BV72" s="70"/>
      <c r="BW72" s="70"/>
      <c r="BX72" s="70"/>
      <c r="BY72" s="70"/>
      <c r="BZ72" s="70"/>
      <c r="CA72" s="70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.75" x14ac:dyDescent="0.25">
      <c r="A73" s="53"/>
      <c r="B73" s="108"/>
      <c r="C73"/>
      <c r="D73"/>
      <c r="E73"/>
      <c r="F73"/>
      <c r="G73"/>
      <c r="H73"/>
      <c r="I73"/>
      <c r="J73"/>
      <c r="K73"/>
      <c r="L73"/>
      <c r="M73"/>
      <c r="N73" s="148"/>
      <c r="O73" s="148"/>
      <c r="P73" s="14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45"/>
      <c r="AH73" s="145"/>
      <c r="AI73" s="108"/>
      <c r="AJ73" s="108"/>
      <c r="AK73" s="147"/>
      <c r="AL73" s="147"/>
      <c r="AM73" s="147"/>
      <c r="AN73" s="108"/>
      <c r="AO73" s="108"/>
      <c r="AP73" s="108"/>
      <c r="AQ73" s="108"/>
      <c r="AR73" s="108"/>
      <c r="AS73" s="108"/>
      <c r="AT73" s="108"/>
      <c r="AU73" s="108"/>
      <c r="AV73" s="108"/>
      <c r="AW73"/>
      <c r="AX73"/>
      <c r="AY73"/>
      <c r="AZ73" s="70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s="70" customFormat="1" ht="12.75" x14ac:dyDescent="0.2">
      <c r="B74" s="108"/>
      <c r="C74" s="108"/>
      <c r="D74" s="108"/>
      <c r="E74" s="108"/>
      <c r="F74" s="108"/>
      <c r="G74" s="108"/>
      <c r="H74" s="108"/>
      <c r="I74" s="108"/>
      <c r="J74" s="145"/>
      <c r="K74" s="145"/>
      <c r="L74" s="108"/>
      <c r="M74" s="108"/>
      <c r="N74" s="148"/>
      <c r="O74" s="148"/>
      <c r="P74" s="14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45"/>
      <c r="AH74" s="145"/>
      <c r="AI74" s="108"/>
      <c r="AJ74" s="108"/>
      <c r="AK74" s="148"/>
      <c r="AL74" s="148"/>
      <c r="AM74" s="148"/>
      <c r="AN74" s="108"/>
      <c r="AO74" s="108"/>
      <c r="AP74" s="108"/>
      <c r="AQ74" s="108"/>
      <c r="AR74" s="108"/>
      <c r="AS74" s="108"/>
      <c r="AT74" s="108"/>
      <c r="AU74" s="108"/>
      <c r="AV74" s="108"/>
      <c r="AW74" s="53"/>
      <c r="AX74" s="53"/>
      <c r="AY74" s="53"/>
      <c r="AZ74" s="53"/>
      <c r="BU74" s="53"/>
      <c r="BV74" s="53"/>
      <c r="BW74" s="53"/>
      <c r="BX74" s="53"/>
      <c r="BY74" s="53"/>
      <c r="BZ74" s="53"/>
      <c r="CA74" s="53"/>
    </row>
    <row r="75" spans="1:1024" s="53" customFormat="1" ht="12.75" x14ac:dyDescent="0.2">
      <c r="B75" s="108"/>
      <c r="C75" s="108"/>
      <c r="D75" s="108"/>
      <c r="E75" s="108"/>
      <c r="F75" s="108"/>
      <c r="G75" s="108"/>
      <c r="H75" s="108"/>
      <c r="I75" s="108"/>
      <c r="J75" s="145"/>
      <c r="K75" s="145"/>
      <c r="L75" s="108"/>
      <c r="M75" s="108"/>
      <c r="N75" s="148"/>
      <c r="O75" s="148"/>
      <c r="P75" s="14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45"/>
      <c r="AH75" s="145"/>
      <c r="AI75" s="108"/>
      <c r="AJ75" s="108"/>
      <c r="AK75" s="148"/>
      <c r="AL75" s="148"/>
      <c r="AM75" s="148"/>
      <c r="AN75" s="108"/>
      <c r="AO75" s="108"/>
      <c r="AP75" s="108"/>
      <c r="AQ75" s="108"/>
      <c r="AR75" s="108"/>
      <c r="AS75" s="108"/>
      <c r="AT75" s="108"/>
      <c r="AU75" s="108"/>
      <c r="AV75" s="108"/>
      <c r="AW75" s="70"/>
      <c r="AX75" s="70"/>
      <c r="AY75" s="70"/>
    </row>
    <row r="76" spans="1:1024" ht="12.75" x14ac:dyDescent="0.2">
      <c r="A76" s="53"/>
      <c r="B76" s="108"/>
      <c r="C76" s="108"/>
      <c r="D76" s="108"/>
      <c r="E76" s="108"/>
      <c r="F76" s="108"/>
      <c r="G76" s="108"/>
      <c r="H76" s="108"/>
      <c r="I76" s="108"/>
      <c r="J76" s="145"/>
      <c r="K76" s="145"/>
      <c r="L76" s="108"/>
      <c r="M76" s="108"/>
      <c r="N76" s="148"/>
      <c r="O76" s="148"/>
      <c r="P76" s="14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45"/>
      <c r="AH76" s="145"/>
      <c r="AI76" s="108"/>
      <c r="AJ76" s="108"/>
      <c r="AK76" s="148"/>
      <c r="AL76" s="148"/>
      <c r="AM76" s="148"/>
      <c r="AN76" s="108"/>
      <c r="AO76" s="108"/>
      <c r="AP76" s="108"/>
      <c r="AQ76" s="108"/>
      <c r="AR76" s="108"/>
      <c r="AS76" s="108"/>
      <c r="AT76" s="108"/>
      <c r="AU76" s="108"/>
      <c r="AV76" s="108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2.75" x14ac:dyDescent="0.2">
      <c r="A77" s="53"/>
      <c r="B77" s="108"/>
      <c r="C77" s="108"/>
      <c r="D77" s="108"/>
      <c r="E77" s="108"/>
      <c r="F77" s="108"/>
      <c r="G77" s="108"/>
      <c r="H77" s="108"/>
      <c r="I77" s="108"/>
      <c r="J77" s="145"/>
      <c r="K77" s="145"/>
      <c r="L77" s="108"/>
      <c r="M77" s="108"/>
      <c r="N77" s="148"/>
      <c r="O77" s="148"/>
      <c r="P77" s="14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45"/>
      <c r="AH77" s="145"/>
      <c r="AI77" s="108"/>
      <c r="AJ77" s="108"/>
      <c r="AK77" s="148"/>
      <c r="AL77" s="148"/>
      <c r="AM77" s="148"/>
      <c r="AN77" s="108"/>
      <c r="AO77" s="108"/>
      <c r="AP77" s="108"/>
      <c r="AQ77" s="108"/>
      <c r="AR77" s="108"/>
      <c r="AS77" s="108"/>
      <c r="AT77" s="108"/>
      <c r="AU77" s="108"/>
      <c r="AV77" s="108"/>
      <c r="AW77"/>
      <c r="AX77"/>
      <c r="AY77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70"/>
      <c r="BV77" s="70"/>
      <c r="BW77" s="70"/>
      <c r="BX77" s="70"/>
      <c r="BY77" s="70"/>
      <c r="BZ77" s="70"/>
      <c r="CA77" s="70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2.75" x14ac:dyDescent="0.2">
      <c r="A78" s="53"/>
      <c r="B78" s="108"/>
      <c r="C78" s="108"/>
      <c r="D78" s="108"/>
      <c r="E78" s="108"/>
      <c r="F78" s="108"/>
      <c r="G78" s="108"/>
      <c r="H78" s="108"/>
      <c r="I78" s="108"/>
      <c r="J78" s="145"/>
      <c r="K78" s="145"/>
      <c r="L78" s="108"/>
      <c r="M78" s="108"/>
      <c r="N78" s="148"/>
      <c r="O78" s="148"/>
      <c r="P78" s="14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45"/>
      <c r="AH78" s="145"/>
      <c r="AI78" s="108"/>
      <c r="AJ78" s="108"/>
      <c r="AK78" s="148"/>
      <c r="AL78" s="148"/>
      <c r="AM78" s="148"/>
      <c r="AN78" s="108"/>
      <c r="AO78" s="108"/>
      <c r="AP78" s="108"/>
      <c r="AQ78" s="108"/>
      <c r="AR78" s="108"/>
      <c r="AS78" s="108"/>
      <c r="AT78" s="108"/>
      <c r="AU78" s="108"/>
      <c r="AV78" s="108"/>
      <c r="AW78"/>
      <c r="AX78"/>
      <c r="AY78"/>
      <c r="AZ78" s="70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s="70" customFormat="1" ht="12.75" x14ac:dyDescent="0.2">
      <c r="B79" s="108"/>
      <c r="C79" s="108"/>
      <c r="D79" s="108"/>
      <c r="E79" s="108"/>
      <c r="F79" s="108"/>
      <c r="G79" s="108"/>
      <c r="H79" s="108"/>
      <c r="I79" s="108"/>
      <c r="J79" s="145"/>
      <c r="K79" s="145"/>
      <c r="L79" s="108"/>
      <c r="M79" s="108"/>
      <c r="N79" s="148"/>
      <c r="O79" s="148"/>
      <c r="P79" s="14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45"/>
      <c r="AH79" s="145"/>
      <c r="AI79" s="108"/>
      <c r="AJ79" s="108"/>
      <c r="AK79" s="148"/>
      <c r="AL79" s="148"/>
      <c r="AM79" s="148"/>
      <c r="AN79" s="108"/>
      <c r="AO79" s="108"/>
      <c r="AP79" s="108"/>
      <c r="AQ79" s="108"/>
      <c r="AR79" s="108"/>
      <c r="AS79" s="108"/>
      <c r="AT79" s="108"/>
      <c r="AU79" s="108"/>
      <c r="AV79" s="108"/>
      <c r="AW79" s="53"/>
      <c r="AX79" s="53"/>
      <c r="AY79" s="53"/>
      <c r="AZ79" s="53"/>
      <c r="BU79" s="53"/>
      <c r="BV79" s="53"/>
      <c r="BW79" s="53"/>
      <c r="BX79" s="53"/>
      <c r="BY79" s="53"/>
      <c r="BZ79" s="53"/>
      <c r="CA79" s="53"/>
    </row>
    <row r="80" spans="1:1024" s="53" customFormat="1" ht="12.75" x14ac:dyDescent="0.2">
      <c r="B80" s="108"/>
      <c r="C80" s="108"/>
      <c r="D80" s="108"/>
      <c r="E80" s="108"/>
      <c r="F80" s="108"/>
      <c r="G80" s="108"/>
      <c r="H80" s="108"/>
      <c r="I80" s="108"/>
      <c r="J80" s="145"/>
      <c r="K80" s="145"/>
      <c r="L80" s="108"/>
      <c r="M80" s="108"/>
      <c r="N80" s="148"/>
      <c r="O80" s="148"/>
      <c r="P80" s="14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45"/>
      <c r="AH80" s="145"/>
      <c r="AI80" s="108"/>
      <c r="AJ80" s="108"/>
      <c r="AK80" s="148"/>
      <c r="AL80" s="148"/>
      <c r="AM80" s="148"/>
      <c r="AN80" s="108"/>
      <c r="AO80" s="108"/>
      <c r="AP80" s="108"/>
      <c r="AQ80" s="108"/>
      <c r="AR80" s="108"/>
      <c r="AS80" s="108"/>
      <c r="AT80" s="108"/>
      <c r="AU80" s="108"/>
      <c r="AV80" s="108"/>
    </row>
    <row r="81" spans="1:1024" ht="12.75" x14ac:dyDescent="0.2">
      <c r="A81" s="53"/>
      <c r="B81" s="108"/>
      <c r="C81" s="108"/>
      <c r="D81" s="108"/>
      <c r="E81" s="108"/>
      <c r="F81" s="108"/>
      <c r="G81" s="108"/>
      <c r="H81" s="108"/>
      <c r="I81" s="108"/>
      <c r="J81" s="145"/>
      <c r="K81" s="145"/>
      <c r="L81" s="108"/>
      <c r="M81" s="108"/>
      <c r="N81" s="148"/>
      <c r="O81" s="148"/>
      <c r="P81" s="14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45"/>
      <c r="AH81" s="145"/>
      <c r="AI81" s="108"/>
      <c r="AJ81" s="108"/>
      <c r="AK81" s="148"/>
      <c r="AL81" s="148"/>
      <c r="AM81" s="148"/>
      <c r="AN81" s="108"/>
      <c r="AO81" s="108"/>
      <c r="AP81" s="108"/>
      <c r="AQ81" s="108"/>
      <c r="AR81" s="108"/>
      <c r="AS81" s="108"/>
      <c r="AT81" s="108"/>
      <c r="AU81" s="108"/>
      <c r="AV81" s="108"/>
      <c r="AW81" s="70"/>
      <c r="AX81" s="70"/>
      <c r="AY81" s="70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2.75" x14ac:dyDescent="0.2">
      <c r="A82" s="53"/>
      <c r="B82" s="108"/>
      <c r="C82" s="108"/>
      <c r="D82" s="108"/>
      <c r="E82" s="108"/>
      <c r="F82" s="108"/>
      <c r="G82" s="108"/>
      <c r="H82" s="108"/>
      <c r="I82" s="108"/>
      <c r="J82" s="145"/>
      <c r="K82" s="145"/>
      <c r="L82" s="108"/>
      <c r="M82" s="108"/>
      <c r="N82" s="148"/>
      <c r="O82" s="148"/>
      <c r="P82" s="14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45"/>
      <c r="AH82" s="145"/>
      <c r="AI82" s="108"/>
      <c r="AJ82" s="108"/>
      <c r="AK82" s="148"/>
      <c r="AL82" s="148"/>
      <c r="AM82" s="148"/>
      <c r="AN82" s="108"/>
      <c r="AO82" s="108"/>
      <c r="AP82" s="108"/>
      <c r="AQ82" s="108"/>
      <c r="AR82" s="108"/>
      <c r="AS82" s="108"/>
      <c r="AT82" s="108"/>
      <c r="AU82" s="108"/>
      <c r="AV82" s="108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2.75" x14ac:dyDescent="0.2">
      <c r="A83" s="53"/>
      <c r="B83" s="108"/>
      <c r="C83" s="108"/>
      <c r="D83" s="108"/>
      <c r="E83" s="108"/>
      <c r="F83" s="108"/>
      <c r="G83" s="108"/>
      <c r="H83" s="108"/>
      <c r="I83" s="108"/>
      <c r="J83" s="145"/>
      <c r="K83" s="145"/>
      <c r="L83" s="108"/>
      <c r="M83" s="108"/>
      <c r="N83" s="148"/>
      <c r="O83" s="148"/>
      <c r="P83" s="14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45"/>
      <c r="AH83" s="145"/>
      <c r="AI83" s="108"/>
      <c r="AJ83" s="108"/>
      <c r="AK83" s="148"/>
      <c r="AL83" s="148"/>
      <c r="AM83" s="148"/>
      <c r="AN83" s="108"/>
      <c r="AO83" s="108"/>
      <c r="AP83" s="108"/>
      <c r="AQ83" s="108"/>
      <c r="AR83" s="108"/>
      <c r="AS83" s="108"/>
      <c r="AT83" s="108"/>
      <c r="AU83" s="108"/>
      <c r="AV83" s="108"/>
      <c r="AW83"/>
      <c r="AX83"/>
      <c r="AY8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70"/>
      <c r="BV83" s="70"/>
      <c r="BW83" s="70"/>
      <c r="BX83" s="70"/>
      <c r="BY83" s="70"/>
      <c r="BZ83" s="70"/>
      <c r="CA83" s="70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2.75" x14ac:dyDescent="0.2">
      <c r="A84" s="53"/>
      <c r="B84" s="108"/>
      <c r="C84" s="108"/>
      <c r="D84" s="108"/>
      <c r="E84" s="108"/>
      <c r="F84" s="108"/>
      <c r="G84" s="108"/>
      <c r="H84" s="108"/>
      <c r="I84" s="108"/>
      <c r="J84" s="145"/>
      <c r="K84" s="145"/>
      <c r="L84" s="108"/>
      <c r="M84" s="108"/>
      <c r="N84" s="148"/>
      <c r="O84" s="148"/>
      <c r="P84" s="14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45"/>
      <c r="AH84" s="145"/>
      <c r="AI84" s="108"/>
      <c r="AJ84" s="108"/>
      <c r="AK84" s="148"/>
      <c r="AL84" s="148"/>
      <c r="AM84" s="148"/>
      <c r="AN84" s="108"/>
      <c r="AO84" s="108"/>
      <c r="AP84" s="108"/>
      <c r="AQ84" s="108"/>
      <c r="AR84" s="108"/>
      <c r="AS84" s="108"/>
      <c r="AT84" s="108"/>
      <c r="AU84" s="108"/>
      <c r="AV84" s="108"/>
      <c r="AW84" s="70"/>
      <c r="AX84" s="70"/>
      <c r="AY84" s="70"/>
      <c r="AZ84" s="70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s="70" customFormat="1" ht="12.75" x14ac:dyDescent="0.2">
      <c r="B85" s="108"/>
      <c r="C85" s="108"/>
      <c r="D85" s="108"/>
      <c r="E85" s="108"/>
      <c r="F85" s="108"/>
      <c r="G85" s="108"/>
      <c r="H85" s="108"/>
      <c r="I85" s="108"/>
      <c r="J85" s="145"/>
      <c r="K85" s="145"/>
      <c r="L85" s="108"/>
      <c r="M85" s="108"/>
      <c r="N85" s="148"/>
      <c r="O85" s="148"/>
      <c r="P85" s="14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45"/>
      <c r="AH85" s="145"/>
      <c r="AI85" s="108"/>
      <c r="AJ85" s="108"/>
      <c r="AK85" s="148"/>
      <c r="AL85" s="148"/>
      <c r="AM85" s="148"/>
      <c r="AN85" s="108"/>
      <c r="AO85" s="108"/>
      <c r="AP85" s="108"/>
      <c r="AQ85" s="108"/>
      <c r="AR85" s="108"/>
      <c r="AS85" s="108"/>
      <c r="AT85" s="108"/>
      <c r="AU85" s="108"/>
      <c r="AV85" s="108"/>
      <c r="AW85" s="149"/>
      <c r="AX85" s="149"/>
      <c r="AY85" s="149"/>
      <c r="AZ85" s="53"/>
      <c r="BU85" s="53"/>
      <c r="BV85" s="53"/>
      <c r="BW85" s="53"/>
      <c r="BX85" s="53"/>
      <c r="BY85" s="53"/>
      <c r="BZ85" s="53"/>
      <c r="CA85" s="53"/>
    </row>
    <row r="86" spans="1:1024" s="53" customFormat="1" ht="12.75" x14ac:dyDescent="0.2">
      <c r="B86" s="108"/>
      <c r="C86" s="108"/>
      <c r="D86" s="108"/>
      <c r="E86" s="108"/>
      <c r="F86" s="108"/>
      <c r="G86" s="108"/>
      <c r="H86" s="108"/>
      <c r="I86" s="108"/>
      <c r="J86" s="145"/>
      <c r="K86" s="145"/>
      <c r="L86" s="108"/>
      <c r="M86" s="108"/>
      <c r="N86" s="148"/>
      <c r="O86" s="148"/>
      <c r="P86" s="14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45"/>
      <c r="AH86" s="145"/>
      <c r="AI86" s="108"/>
      <c r="AJ86" s="108"/>
      <c r="AK86" s="148"/>
      <c r="AL86" s="148"/>
      <c r="AM86" s="148"/>
      <c r="AN86" s="108"/>
      <c r="AO86" s="108"/>
      <c r="AP86" s="108"/>
      <c r="AQ86" s="108"/>
      <c r="AR86" s="108"/>
      <c r="AS86" s="108"/>
      <c r="AT86" s="108"/>
      <c r="AU86" s="108"/>
      <c r="AV86" s="108"/>
      <c r="BU86" s="70"/>
      <c r="BV86" s="70"/>
      <c r="BW86" s="70"/>
      <c r="BX86" s="70"/>
      <c r="BY86" s="70"/>
      <c r="BZ86" s="70"/>
      <c r="CA86" s="70"/>
    </row>
    <row r="87" spans="1:1024" ht="12.75" x14ac:dyDescent="0.2">
      <c r="A87" s="53"/>
      <c r="B87" s="108"/>
      <c r="C87" s="108"/>
      <c r="D87" s="108"/>
      <c r="E87" s="108"/>
      <c r="F87" s="108"/>
      <c r="G87" s="108"/>
      <c r="H87" s="108"/>
      <c r="I87" s="108"/>
      <c r="J87" s="145"/>
      <c r="K87" s="145"/>
      <c r="L87" s="108"/>
      <c r="M87" s="108"/>
      <c r="N87" s="148"/>
      <c r="O87" s="148"/>
      <c r="P87" s="14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45"/>
      <c r="AH87" s="145"/>
      <c r="AI87" s="108"/>
      <c r="AJ87" s="108"/>
      <c r="AK87" s="148"/>
      <c r="AL87" s="148"/>
      <c r="AM87" s="148"/>
      <c r="AN87" s="108"/>
      <c r="AO87" s="108"/>
      <c r="AP87" s="108"/>
      <c r="AQ87" s="108"/>
      <c r="AR87" s="108"/>
      <c r="AS87" s="108"/>
      <c r="AT87" s="108"/>
      <c r="AU87" s="108"/>
      <c r="AV87" s="108"/>
      <c r="AW87" s="53"/>
      <c r="AX87" s="53"/>
      <c r="AY87" s="53"/>
      <c r="AZ87" s="70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 s="149"/>
      <c r="BV87" s="149"/>
      <c r="BW87" s="149"/>
      <c r="BX87" s="149"/>
      <c r="BY87" s="149"/>
      <c r="BZ87" s="149"/>
      <c r="CA87" s="149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s="70" customFormat="1" ht="12.75" x14ac:dyDescent="0.2">
      <c r="B88" s="108"/>
      <c r="C88" s="108"/>
      <c r="D88" s="108"/>
      <c r="E88" s="108"/>
      <c r="F88" s="108"/>
      <c r="G88" s="108"/>
      <c r="H88" s="108"/>
      <c r="I88" s="108"/>
      <c r="J88" s="145"/>
      <c r="K88" s="145"/>
      <c r="L88" s="108"/>
      <c r="M88" s="108"/>
      <c r="N88" s="148"/>
      <c r="O88" s="148"/>
      <c r="P88" s="14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45"/>
      <c r="AH88" s="145"/>
      <c r="AI88" s="108"/>
      <c r="AJ88" s="108"/>
      <c r="AK88" s="148"/>
      <c r="AL88" s="148"/>
      <c r="AM88" s="148"/>
      <c r="AN88" s="108"/>
      <c r="AO88" s="108"/>
      <c r="AP88" s="108"/>
      <c r="AQ88" s="108"/>
      <c r="AR88" s="108"/>
      <c r="AS88" s="108"/>
      <c r="AT88" s="108"/>
      <c r="AU88" s="108"/>
      <c r="AV88" s="108"/>
      <c r="AW88" s="53"/>
      <c r="AX88" s="53"/>
      <c r="AY88" s="53"/>
      <c r="AZ88" s="149"/>
      <c r="BU88" s="53"/>
      <c r="BV88" s="53"/>
      <c r="BW88" s="53"/>
      <c r="BX88" s="53"/>
      <c r="BY88" s="53"/>
      <c r="BZ88" s="53"/>
      <c r="CA88" s="53"/>
    </row>
    <row r="89" spans="1:1024" s="149" customFormat="1" ht="12.75" x14ac:dyDescent="0.2">
      <c r="B89" s="108"/>
      <c r="C89" s="108"/>
      <c r="D89" s="108"/>
      <c r="E89" s="108"/>
      <c r="F89" s="108"/>
      <c r="G89" s="108"/>
      <c r="H89" s="108"/>
      <c r="I89" s="108"/>
      <c r="J89" s="145"/>
      <c r="K89" s="145"/>
      <c r="L89" s="108"/>
      <c r="M89" s="108"/>
      <c r="N89" s="148"/>
      <c r="O89" s="148"/>
      <c r="P89" s="14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45"/>
      <c r="AH89" s="145"/>
      <c r="AI89" s="108"/>
      <c r="AJ89" s="108"/>
      <c r="AK89" s="148"/>
      <c r="AL89" s="148"/>
      <c r="AM89" s="148"/>
      <c r="AN89" s="108"/>
      <c r="AO89" s="108"/>
      <c r="AP89" s="108"/>
      <c r="AQ89" s="108"/>
      <c r="AR89" s="108"/>
      <c r="AS89" s="108"/>
      <c r="AT89" s="108"/>
      <c r="AU89" s="108"/>
      <c r="AV89" s="108"/>
      <c r="AW89" s="53"/>
      <c r="AX89" s="53"/>
      <c r="AY89" s="53"/>
      <c r="AZ89" s="53"/>
      <c r="BU89" s="53"/>
      <c r="BV89" s="53"/>
      <c r="BW89" s="53"/>
      <c r="BX89" s="53"/>
      <c r="BY89" s="53"/>
      <c r="BZ89" s="53"/>
      <c r="CA89" s="53"/>
    </row>
    <row r="90" spans="1:1024" s="53" customFormat="1" ht="12.75" x14ac:dyDescent="0.2">
      <c r="B90" s="108"/>
      <c r="C90" s="108"/>
      <c r="D90" s="108"/>
      <c r="E90" s="108"/>
      <c r="F90" s="108"/>
      <c r="G90" s="108"/>
      <c r="H90" s="108"/>
      <c r="I90" s="108"/>
      <c r="J90" s="145"/>
      <c r="K90" s="145"/>
      <c r="L90" s="108"/>
      <c r="M90" s="108"/>
      <c r="N90" s="148"/>
      <c r="O90" s="148"/>
      <c r="P90" s="14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45"/>
      <c r="AH90" s="145"/>
      <c r="AI90" s="108"/>
      <c r="AJ90" s="108"/>
      <c r="AK90" s="148"/>
      <c r="AL90" s="148"/>
      <c r="AM90" s="148"/>
      <c r="AN90" s="108"/>
      <c r="AO90" s="108"/>
      <c r="AP90" s="108"/>
      <c r="AQ90" s="108"/>
      <c r="AR90" s="108"/>
      <c r="AS90" s="108"/>
      <c r="AT90" s="108"/>
      <c r="AU90" s="108"/>
      <c r="AV90" s="108"/>
      <c r="AW90" s="70"/>
      <c r="AX90" s="70"/>
      <c r="AY90" s="70"/>
    </row>
    <row r="91" spans="1:1024" ht="12.75" x14ac:dyDescent="0.2">
      <c r="A91" s="53"/>
      <c r="B91" s="108"/>
      <c r="C91" s="108"/>
      <c r="D91" s="108"/>
      <c r="E91" s="108"/>
      <c r="F91" s="108"/>
      <c r="G91" s="108"/>
      <c r="H91" s="108"/>
      <c r="I91" s="108"/>
      <c r="J91" s="145"/>
      <c r="K91" s="145"/>
      <c r="L91" s="108"/>
      <c r="M91" s="108"/>
      <c r="N91" s="148"/>
      <c r="O91" s="148"/>
      <c r="P91" s="14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45"/>
      <c r="AH91" s="145"/>
      <c r="AI91" s="108"/>
      <c r="AJ91" s="108"/>
      <c r="AK91" s="148"/>
      <c r="AL91" s="148"/>
      <c r="AM91" s="148"/>
      <c r="AN91" s="108"/>
      <c r="AO91" s="108"/>
      <c r="AP91" s="108"/>
      <c r="AQ91" s="108"/>
      <c r="AR91" s="108"/>
      <c r="AS91" s="108"/>
      <c r="AT91" s="108"/>
      <c r="AU91" s="108"/>
      <c r="AV91" s="108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2.75" x14ac:dyDescent="0.2">
      <c r="A92" s="53"/>
      <c r="B92" s="108"/>
      <c r="C92" s="108"/>
      <c r="D92" s="108"/>
      <c r="E92" s="108"/>
      <c r="F92" s="108"/>
      <c r="G92" s="108"/>
      <c r="H92" s="108"/>
      <c r="I92" s="108"/>
      <c r="J92" s="145"/>
      <c r="K92" s="145"/>
      <c r="L92" s="108"/>
      <c r="M92" s="108"/>
      <c r="N92" s="148"/>
      <c r="O92" s="148"/>
      <c r="P92" s="14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45"/>
      <c r="AH92" s="145"/>
      <c r="AI92" s="108"/>
      <c r="AJ92" s="108"/>
      <c r="AK92" s="148"/>
      <c r="AL92" s="148"/>
      <c r="AM92" s="148"/>
      <c r="AN92" s="108"/>
      <c r="AO92" s="108"/>
      <c r="AP92" s="108"/>
      <c r="AQ92" s="108"/>
      <c r="AR92" s="108"/>
      <c r="AS92" s="108"/>
      <c r="AT92" s="108"/>
      <c r="AU92" s="108"/>
      <c r="AV92" s="108"/>
      <c r="AW92"/>
      <c r="AX92"/>
      <c r="AY92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70"/>
      <c r="BV92" s="70"/>
      <c r="BW92" s="70"/>
      <c r="BX92" s="70"/>
      <c r="BY92" s="70"/>
      <c r="BZ92" s="70"/>
      <c r="CA92" s="70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2.75" x14ac:dyDescent="0.2">
      <c r="A93" s="53"/>
      <c r="B93" s="108"/>
      <c r="C93" s="108"/>
      <c r="D93" s="108"/>
      <c r="E93" s="108"/>
      <c r="F93" s="108"/>
      <c r="G93" s="108"/>
      <c r="H93" s="108"/>
      <c r="I93" s="108"/>
      <c r="J93" s="145"/>
      <c r="K93" s="145"/>
      <c r="L93" s="108"/>
      <c r="M93" s="108"/>
      <c r="N93" s="148"/>
      <c r="O93" s="148"/>
      <c r="P93" s="14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45"/>
      <c r="AH93" s="145"/>
      <c r="AI93" s="108"/>
      <c r="AJ93" s="108"/>
      <c r="AK93" s="148"/>
      <c r="AL93" s="148"/>
      <c r="AM93" s="148"/>
      <c r="AN93" s="108"/>
      <c r="AO93" s="108"/>
      <c r="AP93" s="108"/>
      <c r="AQ93" s="108"/>
      <c r="AR93" s="108"/>
      <c r="AS93" s="108"/>
      <c r="AT93" s="108"/>
      <c r="AU93" s="108"/>
      <c r="AV93" s="108"/>
      <c r="AW93" s="53" t="s">
        <v>146</v>
      </c>
      <c r="AX93"/>
      <c r="AY93"/>
      <c r="AZ93" s="70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</sheetData>
  <mergeCells count="188">
    <mergeCell ref="AE66:AV66"/>
    <mergeCell ref="AE67:AV67"/>
    <mergeCell ref="B60:L60"/>
    <mergeCell ref="N60:X60"/>
    <mergeCell ref="B62:X62"/>
    <mergeCell ref="AB62:AD62"/>
    <mergeCell ref="AE62:AV62"/>
    <mergeCell ref="O63:Q63"/>
    <mergeCell ref="R63:X63"/>
    <mergeCell ref="AB64:AD64"/>
    <mergeCell ref="AE64:AV64"/>
    <mergeCell ref="B57:L57"/>
    <mergeCell ref="N57:X57"/>
    <mergeCell ref="AB57:AD57"/>
    <mergeCell ref="AE57:AV57"/>
    <mergeCell ref="B58:L58"/>
    <mergeCell ref="N58:X58"/>
    <mergeCell ref="AB58:AD58"/>
    <mergeCell ref="AE58:AV58"/>
    <mergeCell ref="B59:L59"/>
    <mergeCell ref="N59:X59"/>
    <mergeCell ref="AB59:AD59"/>
    <mergeCell ref="AE59:AV59"/>
    <mergeCell ref="B54:L54"/>
    <mergeCell ref="N54:X54"/>
    <mergeCell ref="AB54:AD54"/>
    <mergeCell ref="AE54:AV54"/>
    <mergeCell ref="B55:L55"/>
    <mergeCell ref="N55:X55"/>
    <mergeCell ref="AB55:AD55"/>
    <mergeCell ref="AE55:AV55"/>
    <mergeCell ref="B56:L56"/>
    <mergeCell ref="N56:X56"/>
    <mergeCell ref="AB56:AD56"/>
    <mergeCell ref="AE56:AV56"/>
    <mergeCell ref="B51:L51"/>
    <mergeCell ref="N51:X51"/>
    <mergeCell ref="AB51:AD51"/>
    <mergeCell ref="AE51:AV51"/>
    <mergeCell ref="B52:L52"/>
    <mergeCell ref="N52:X52"/>
    <mergeCell ref="AB52:AD52"/>
    <mergeCell ref="AE52:AV52"/>
    <mergeCell ref="B53:L53"/>
    <mergeCell ref="N53:X53"/>
    <mergeCell ref="AB45:AD45"/>
    <mergeCell ref="AE45:AV45"/>
    <mergeCell ref="L46:M46"/>
    <mergeCell ref="N46:P46"/>
    <mergeCell ref="B49:X49"/>
    <mergeCell ref="AB49:AD49"/>
    <mergeCell ref="AE49:AV49"/>
    <mergeCell ref="B50:L50"/>
    <mergeCell ref="N50:X50"/>
    <mergeCell ref="AB50:AD50"/>
    <mergeCell ref="AE50:AV50"/>
    <mergeCell ref="AB41:AD41"/>
    <mergeCell ref="AE41:AV41"/>
    <mergeCell ref="AB42:AD42"/>
    <mergeCell ref="AE42:AV42"/>
    <mergeCell ref="E43:H43"/>
    <mergeCell ref="AB43:AD43"/>
    <mergeCell ref="AE43:AV43"/>
    <mergeCell ref="S44:X44"/>
    <mergeCell ref="AB44:AD44"/>
    <mergeCell ref="AE44:AV44"/>
    <mergeCell ref="AB38:AD38"/>
    <mergeCell ref="AE38:AV38"/>
    <mergeCell ref="J39:J40"/>
    <mergeCell ref="L39:L40"/>
    <mergeCell ref="N39:N40"/>
    <mergeCell ref="P39:P40"/>
    <mergeCell ref="R39:V39"/>
    <mergeCell ref="AB39:AD39"/>
    <mergeCell ref="AE39:AV39"/>
    <mergeCell ref="AB40:AD40"/>
    <mergeCell ref="AE40:AV40"/>
    <mergeCell ref="W35:X35"/>
    <mergeCell ref="AE35:AV35"/>
    <mergeCell ref="AB36:AD36"/>
    <mergeCell ref="AE36:AV36"/>
    <mergeCell ref="B37:C37"/>
    <mergeCell ref="D37:H37"/>
    <mergeCell ref="J37:L37"/>
    <mergeCell ref="N37:P37"/>
    <mergeCell ref="R37:S37"/>
    <mergeCell ref="T37:X37"/>
    <mergeCell ref="AB37:AD37"/>
    <mergeCell ref="AE37:AV37"/>
    <mergeCell ref="AB30:AD30"/>
    <mergeCell ref="AE30:AV30"/>
    <mergeCell ref="B31:F31"/>
    <mergeCell ref="R31:T31"/>
    <mergeCell ref="AB31:AD31"/>
    <mergeCell ref="AE31:AV31"/>
    <mergeCell ref="AB32:AD32"/>
    <mergeCell ref="AE32:AV32"/>
    <mergeCell ref="J33:J34"/>
    <mergeCell ref="L33:L34"/>
    <mergeCell ref="AB33:AD33"/>
    <mergeCell ref="AE33:AV33"/>
    <mergeCell ref="AB34:AD34"/>
    <mergeCell ref="AE34:AV34"/>
    <mergeCell ref="AB26:AD26"/>
    <mergeCell ref="AE26:AV26"/>
    <mergeCell ref="G27:H27"/>
    <mergeCell ref="U27:X27"/>
    <mergeCell ref="AB27:AD27"/>
    <mergeCell ref="AE27:AV27"/>
    <mergeCell ref="AE28:AV28"/>
    <mergeCell ref="B29:C29"/>
    <mergeCell ref="D29:H29"/>
    <mergeCell ref="J29:L29"/>
    <mergeCell ref="N29:P29"/>
    <mergeCell ref="R29:S29"/>
    <mergeCell ref="T29:X29"/>
    <mergeCell ref="AB29:AD29"/>
    <mergeCell ref="AE29:AV29"/>
    <mergeCell ref="AB22:AD22"/>
    <mergeCell ref="AE22:AV22"/>
    <mergeCell ref="B23:C23"/>
    <mergeCell ref="AB23:AD23"/>
    <mergeCell ref="AE23:AV23"/>
    <mergeCell ref="AB24:AD24"/>
    <mergeCell ref="AE24:AV24"/>
    <mergeCell ref="AB25:AD25"/>
    <mergeCell ref="AE25:AV25"/>
    <mergeCell ref="AB20:AD20"/>
    <mergeCell ref="AE20:AV20"/>
    <mergeCell ref="B21:C21"/>
    <mergeCell ref="D21:H21"/>
    <mergeCell ref="J21:L21"/>
    <mergeCell ref="N21:P21"/>
    <mergeCell ref="R21:S21"/>
    <mergeCell ref="T21:X21"/>
    <mergeCell ref="AB21:AD21"/>
    <mergeCell ref="AE21:AV21"/>
    <mergeCell ref="BA15:BO19"/>
    <mergeCell ref="AB16:AD16"/>
    <mergeCell ref="AE16:AV16"/>
    <mergeCell ref="AB17:AD17"/>
    <mergeCell ref="AE17:AV17"/>
    <mergeCell ref="AB18:AD18"/>
    <mergeCell ref="AE18:AV18"/>
    <mergeCell ref="D19:H19"/>
    <mergeCell ref="AE19:AV19"/>
    <mergeCell ref="J14:J15"/>
    <mergeCell ref="L14:L15"/>
    <mergeCell ref="N14:N15"/>
    <mergeCell ref="P14:P15"/>
    <mergeCell ref="AB14:AD14"/>
    <mergeCell ref="AE14:AV14"/>
    <mergeCell ref="R15:W15"/>
    <mergeCell ref="AB15:AD15"/>
    <mergeCell ref="AE15:AV15"/>
    <mergeCell ref="AB10:AD10"/>
    <mergeCell ref="AE10:AV10"/>
    <mergeCell ref="AB11:AD11"/>
    <mergeCell ref="AE11:AV11"/>
    <mergeCell ref="B13:C13"/>
    <mergeCell ref="D13:H13"/>
    <mergeCell ref="J13:L13"/>
    <mergeCell ref="N13:P13"/>
    <mergeCell ref="R13:S13"/>
    <mergeCell ref="T13:X13"/>
    <mergeCell ref="AB13:AD13"/>
    <mergeCell ref="AE13:AV13"/>
    <mergeCell ref="AB6:AD6"/>
    <mergeCell ref="AE6:AV6"/>
    <mergeCell ref="B7:E7"/>
    <mergeCell ref="R7:T7"/>
    <mergeCell ref="AB7:AD7"/>
    <mergeCell ref="AE7:AV7"/>
    <mergeCell ref="AE8:AV8"/>
    <mergeCell ref="AB9:AD9"/>
    <mergeCell ref="AE9:AV9"/>
    <mergeCell ref="K1:Q1"/>
    <mergeCell ref="AF1:AM1"/>
    <mergeCell ref="K2:Q2"/>
    <mergeCell ref="AI2:AN2"/>
    <mergeCell ref="B5:C5"/>
    <mergeCell ref="D5:H5"/>
    <mergeCell ref="J5:L5"/>
    <mergeCell ref="N5:P5"/>
    <mergeCell ref="R5:S5"/>
    <mergeCell ref="T5:X5"/>
    <mergeCell ref="AB5:AD5"/>
    <mergeCell ref="AE5:AV5"/>
  </mergeCells>
  <hyperlinks>
    <hyperlink ref="N50" r:id="rId1" xr:uid="{00000000-0004-0000-0100-000000000000}"/>
    <hyperlink ref="B57" r:id="rId2" xr:uid="{5533C62F-3BDE-4E7B-88BE-D36D8A53DFEF}"/>
  </hyperlinks>
  <printOptions horizontalCentered="1" verticalCentered="1"/>
  <pageMargins left="0.2" right="0.2" top="0.2" bottom="0" header="0.51180555555555496" footer="0.51180555555555496"/>
  <pageSetup scale="78" firstPageNumber="0" orientation="portrait" r:id="rId3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Zeros="0" showOutlineSymbols="0" zoomScale="130" zoomScaleNormal="130" workbookViewId="0"/>
  </sheetViews>
  <sheetFormatPr defaultRowHeight="12.75" x14ac:dyDescent="0.2"/>
  <cols>
    <col min="1" max="1025" width="10.8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Zeros="0" showOutlineSymbols="0" zoomScale="130" zoomScaleNormal="130" workbookViewId="0"/>
  </sheetViews>
  <sheetFormatPr defaultRowHeight="12.75" x14ac:dyDescent="0.2"/>
  <cols>
    <col min="1" max="1025" width="10.8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Sheet1</vt:lpstr>
      <vt:lpstr>Pack Calendar</vt:lpstr>
      <vt:lpstr>Sheet2</vt:lpstr>
      <vt:lpstr>Sheet3</vt:lpstr>
      <vt:lpstr>'Pack Calendar'!Print_Area</vt:lpstr>
      <vt:lpstr>'Pack Calendar'!Print_Area_0</vt:lpstr>
      <vt:lpstr>'Pack Calendar'!Print_Area_0_0</vt:lpstr>
      <vt:lpstr>'Pack Calendar'!Print_Area_0_0_0</vt:lpstr>
      <vt:lpstr>'Pack Calendar'!Print_Area_0_0_0_0</vt:lpstr>
      <vt:lpstr>Year</vt:lpstr>
      <vt:lpstr>Year2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Elliott</dc:creator>
  <cp:lastModifiedBy>Kurt Westover</cp:lastModifiedBy>
  <cp:revision>201</cp:revision>
  <cp:lastPrinted>2019-08-19T11:30:20Z</cp:lastPrinted>
  <dcterms:created xsi:type="dcterms:W3CDTF">2011-07-12T19:57:16Z</dcterms:created>
  <dcterms:modified xsi:type="dcterms:W3CDTF">2019-08-19T11:30:25Z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